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86CC44CD-139D-4F2E-AA4B-117B4E577360}" xr6:coauthVersionLast="47" xr6:coauthVersionMax="47" xr10:uidLastSave="{00000000-0000-0000-0000-000000000000}"/>
  <bookViews>
    <workbookView xWindow="-120" yWindow="-120" windowWidth="29040" windowHeight="15720" activeTab="3" xr2:uid="{00000000-000D-0000-FFFF-FFFF00000000}"/>
  </bookViews>
  <sheets>
    <sheet name="Surse de finanțare" sheetId="1" r:id="rId1"/>
    <sheet name="Bugetul afacerii" sheetId="3" r:id="rId2"/>
    <sheet name="Plan de achiziții" sheetId="4" r:id="rId3"/>
    <sheet name="Previziuni financiare" sheetId="5" r:id="rId4"/>
  </sheets>
  <definedNames>
    <definedName name="_xlnm.Print_Area" localSheetId="1">'Bugetul afacerii'!$A$1:$H$63</definedName>
    <definedName name="_xlnm.Print_Area" localSheetId="2">'Plan de achiziții'!$A$1:$K$26</definedName>
    <definedName name="_xlnm.Print_Area" localSheetId="3">'Previziuni financiare'!$A$1:$F$39</definedName>
    <definedName name="_xlnm.Print_Area" localSheetId="0">'Surse de finanțare'!$A$1:$I$8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3" l="1"/>
  <c r="C15" i="5"/>
  <c r="D15" i="5"/>
  <c r="E15" i="5"/>
  <c r="F15" i="5"/>
  <c r="C17" i="5"/>
  <c r="C34" i="5" s="1"/>
  <c r="C36" i="5" s="1"/>
  <c r="C37" i="5" s="1"/>
  <c r="D37" i="5" s="1"/>
  <c r="D17" i="5"/>
  <c r="E17" i="5"/>
  <c r="F17" i="5"/>
  <c r="C33" i="5"/>
  <c r="D33" i="5"/>
  <c r="E33" i="5"/>
  <c r="F33" i="5"/>
  <c r="D34" i="5"/>
  <c r="D36" i="5" s="1"/>
  <c r="E34" i="5"/>
  <c r="E36" i="5" s="1"/>
  <c r="F34" i="5"/>
  <c r="F36" i="5" s="1"/>
  <c r="D60" i="3"/>
  <c r="D59" i="3"/>
  <c r="G18" i="3"/>
  <c r="G19" i="3"/>
  <c r="G20" i="3"/>
  <c r="G22" i="3"/>
  <c r="G23" i="3"/>
  <c r="G35" i="3"/>
  <c r="G36" i="3"/>
  <c r="G37" i="3"/>
  <c r="G38" i="3"/>
  <c r="G39" i="3"/>
  <c r="C50" i="3"/>
  <c r="D50" i="3"/>
  <c r="E50" i="3"/>
  <c r="H50" i="3"/>
  <c r="D23" i="4"/>
  <c r="E11" i="4"/>
  <c r="E23" i="4" s="1"/>
  <c r="F14" i="3"/>
  <c r="G14" i="3" s="1"/>
  <c r="F15" i="3"/>
  <c r="G15" i="3" s="1"/>
  <c r="F16" i="3"/>
  <c r="G16" i="3" s="1"/>
  <c r="F17" i="3"/>
  <c r="G17" i="3" s="1"/>
  <c r="F18" i="3"/>
  <c r="F19" i="3"/>
  <c r="F20" i="3"/>
  <c r="F21" i="3"/>
  <c r="G21" i="3" s="1"/>
  <c r="F22" i="3"/>
  <c r="F23" i="3"/>
  <c r="F24" i="3"/>
  <c r="G24" i="3" s="1"/>
  <c r="F25" i="3"/>
  <c r="G25" i="3" s="1"/>
  <c r="F26" i="3"/>
  <c r="G26" i="3" s="1"/>
  <c r="F29" i="3"/>
  <c r="G29" i="3" s="1"/>
  <c r="F30" i="3"/>
  <c r="G30" i="3" s="1"/>
  <c r="F31" i="3"/>
  <c r="G31" i="3" s="1"/>
  <c r="F32" i="3"/>
  <c r="G32" i="3" s="1"/>
  <c r="F33" i="3"/>
  <c r="G33" i="3" s="1"/>
  <c r="F34" i="3"/>
  <c r="G34" i="3" s="1"/>
  <c r="F35" i="3"/>
  <c r="F36" i="3"/>
  <c r="F37" i="3"/>
  <c r="F38" i="3"/>
  <c r="F39" i="3"/>
  <c r="F40" i="3"/>
  <c r="G40" i="3" s="1"/>
  <c r="F41" i="3"/>
  <c r="G41" i="3" s="1"/>
  <c r="F42" i="3"/>
  <c r="G42" i="3" s="1"/>
  <c r="F43" i="3"/>
  <c r="G43" i="3" s="1"/>
  <c r="F45" i="3"/>
  <c r="G45" i="3" s="1"/>
  <c r="F46" i="3"/>
  <c r="G46" i="3" s="1"/>
  <c r="F47" i="3"/>
  <c r="G47" i="3" s="1"/>
  <c r="F48" i="3"/>
  <c r="G48" i="3" s="1"/>
  <c r="F49" i="3"/>
  <c r="G49" i="3" s="1"/>
  <c r="F11" i="4" l="1"/>
  <c r="H11" i="4" s="1"/>
  <c r="F27" i="3"/>
  <c r="G27" i="3" s="1"/>
  <c r="E37" i="5"/>
  <c r="F37" i="5"/>
  <c r="F13" i="3"/>
  <c r="F44" i="3"/>
  <c r="G44" i="3" s="1"/>
  <c r="G23" i="4"/>
  <c r="F50" i="3" l="1"/>
  <c r="G13" i="3"/>
  <c r="G50" i="3" s="1"/>
  <c r="H23" i="4" l="1"/>
  <c r="F23" i="4"/>
</calcChain>
</file>

<file path=xl/sharedStrings.xml><?xml version="1.0" encoding="utf-8"?>
<sst xmlns="http://schemas.openxmlformats.org/spreadsheetml/2006/main" count="201" uniqueCount="176">
  <si>
    <t>PROGRAMUL EDUCAȚIE ȘI OCUPARE 2021-2027</t>
  </si>
  <si>
    <t>Prioritate: 4. Antreprenoriat și economie socială</t>
  </si>
  <si>
    <t>Obiectiv specific: ESO4.1. Îmbunătățirea accesului la piața muncii și măsuri de activare pentru toate persoanele aflate în căutarea unui loc de muncă, în special pentru tineri, îndeosebi prin implementarea Garanței pentru tineret, pentru șomerii de lungă durată și grupurile defavorizate de pe piața muncii și pentru persoanele inactive, precum și prin promovarea desfășurării de activități independente și a economiei sociale (FSE+)</t>
  </si>
  <si>
    <t>Titlu Proiect: Solidaritate, sprijin și ocupare în întreprinderi sociale</t>
  </si>
  <si>
    <t>Cod proiect: PEO/103/PEO_P4/OP4/ESO4.1/PEO_A52 /309882</t>
  </si>
  <si>
    <t>Sursa de finanțare</t>
  </si>
  <si>
    <t>LEI</t>
  </si>
  <si>
    <t>RON</t>
  </si>
  <si>
    <t>%</t>
  </si>
  <si>
    <t>Destinații</t>
  </si>
  <si>
    <t>1.Achizitie echipamente, utilaje, etc (inclusiv TVA-ul aferent, daca este eligibil)</t>
  </si>
  <si>
    <t>2.Capital circulant (cheltuieli salariale, administrative, marketing și publicitate, etc.., inclusiv TVA-ul aferent, daca este eligibil)</t>
  </si>
  <si>
    <t xml:space="preserve">3. Cheltuieli aferente diverselor achiziţii de servicii specializate, pentru care beneficiarul ajutorului de minimis nu are expertiza necesară </t>
  </si>
  <si>
    <t>TOTAL DESTINATII</t>
  </si>
  <si>
    <t>salariat 1</t>
  </si>
  <si>
    <t>salariat 2</t>
  </si>
  <si>
    <t>salariat 3</t>
  </si>
  <si>
    <t>salariat 4</t>
  </si>
  <si>
    <t>salariat 5</t>
  </si>
  <si>
    <t>ANEXA 7.3.</t>
  </si>
  <si>
    <t>ANEXA 7.2.</t>
  </si>
  <si>
    <t>ANEXA 7.1.</t>
  </si>
  <si>
    <t>Nr. crt.</t>
  </si>
  <si>
    <t>Cod CPV</t>
  </si>
  <si>
    <t>Scopul utilizării</t>
  </si>
  <si>
    <t>Echipament / utilaj / dotare/servicii</t>
  </si>
  <si>
    <t>Cantitate (buc)</t>
  </si>
  <si>
    <t>Tip procedură achiziție</t>
  </si>
  <si>
    <t>....</t>
  </si>
  <si>
    <t xml:space="preserve">Total </t>
  </si>
  <si>
    <t>ANEXA 7.4.</t>
  </si>
  <si>
    <t>Anul 2025</t>
  </si>
  <si>
    <t>Anul 2026</t>
  </si>
  <si>
    <t>Anul 2027</t>
  </si>
  <si>
    <t>Anul 2028</t>
  </si>
  <si>
    <t>Venituri din vânzarea mărfurilor</t>
  </si>
  <si>
    <t>Venituri din vânzarea productiei</t>
  </si>
  <si>
    <t>Venituri din prestari servicii</t>
  </si>
  <si>
    <t>Cheltuieli cu materiile prime si auxiliare</t>
  </si>
  <si>
    <t>Cheltuieli privind mărfurile</t>
  </si>
  <si>
    <t xml:space="preserve">Cheltuieli cu utilităţile şi energia </t>
  </si>
  <si>
    <t>Cheltuieli cu forta de munca</t>
  </si>
  <si>
    <t>Cheltuieli cu transportul (aproviz + desfacere)</t>
  </si>
  <si>
    <t>Accize (daca este cazul)</t>
  </si>
  <si>
    <t>Cheltuieli cu chiriile</t>
  </si>
  <si>
    <t>Costuri administrative</t>
  </si>
  <si>
    <t>Amortizarea şi provizioanele</t>
  </si>
  <si>
    <t>Cheltuieli cu activitatile de promovare</t>
  </si>
  <si>
    <t>Cheltuieli cu intretinerea si reparatiile</t>
  </si>
  <si>
    <t>Asigurari, impozite şi taxe</t>
  </si>
  <si>
    <t>Cheltuieli cu serviciile pretate de terti</t>
  </si>
  <si>
    <t>Alte cheltuieli de exploatare</t>
  </si>
  <si>
    <t>Cheltuieli financiare</t>
  </si>
  <si>
    <t>C.  REZULTATUL BRUT (A–B) : profit/pierdere</t>
  </si>
  <si>
    <t>D. IMPOZIT PE PROFIT / IMPOZIT PE VENIT</t>
  </si>
  <si>
    <t>REZULTATUL NET (C – D) : profit/pierdere</t>
  </si>
  <si>
    <t>Profit net cumulat</t>
  </si>
  <si>
    <t xml:space="preserve">PREVIZIUNI FINANCIARE </t>
  </si>
  <si>
    <t>Numele și prenumele solicitantului</t>
  </si>
  <si>
    <t xml:space="preserve">1.Ajutor financiar nerambursabil solicitat (valoare eligibilă) </t>
  </si>
  <si>
    <t>2.Cofinanțare -aport propriu (Min 10% din ajutorul financiar)</t>
  </si>
  <si>
    <t>BUGETUL AFACERII</t>
  </si>
  <si>
    <t>Categorie și subcategorie cheltuială</t>
  </si>
  <si>
    <t>TVA</t>
  </si>
  <si>
    <t>Cheltuieli din ajutorul de minimis</t>
  </si>
  <si>
    <t>Cheltuieli din contribuția proprie</t>
  </si>
  <si>
    <t xml:space="preserve">1. </t>
  </si>
  <si>
    <t xml:space="preserve">Cheltuieli cu salariile personalului nou-angajat </t>
  </si>
  <si>
    <t>1.1.</t>
  </si>
  <si>
    <t xml:space="preserve">Cheltuieli salariale </t>
  </si>
  <si>
    <t>1.2.</t>
  </si>
  <si>
    <t xml:space="preserve">Venituri asimilate salariilor pentru experți proprii/ cooptați </t>
  </si>
  <si>
    <t xml:space="preserve">1.3. </t>
  </si>
  <si>
    <t xml:space="preserve">2. </t>
  </si>
  <si>
    <t xml:space="preserve">Cheltuieli cu deplasarea personalului întreprinderilor nou-înfiinţate </t>
  </si>
  <si>
    <t>2.1.</t>
  </si>
  <si>
    <t xml:space="preserve">Nr. crt.                </t>
  </si>
  <si>
    <t>Cheltuieli pentru cazare</t>
  </si>
  <si>
    <t xml:space="preserve">2.2. </t>
  </si>
  <si>
    <t xml:space="preserve">Cheltuieli cu diurna personalului propriu </t>
  </si>
  <si>
    <t>2.3.</t>
  </si>
  <si>
    <t xml:space="preserve">Cheltuieli pentru transportul persoanelor (inclusiv transportul efectuat cu mijloacele de transport în comun sau taxi, gară, autogară sau port și locul delegării ori locul de cazare, precum și transportul efectuat pe distanța dintre locul de cazare și locul delegării) </t>
  </si>
  <si>
    <t>2.4.</t>
  </si>
  <si>
    <t xml:space="preserve">Taxe și asigurări de călătorie și asigurări medicale aferente deplasării </t>
  </si>
  <si>
    <t xml:space="preserve">3. </t>
  </si>
  <si>
    <t xml:space="preserve">4. </t>
  </si>
  <si>
    <t xml:space="preserve">5. </t>
  </si>
  <si>
    <t xml:space="preserve">6. </t>
  </si>
  <si>
    <t>7.</t>
  </si>
  <si>
    <t xml:space="preserve">8. </t>
  </si>
  <si>
    <t xml:space="preserve">9. </t>
  </si>
  <si>
    <t xml:space="preserve">10. </t>
  </si>
  <si>
    <t xml:space="preserve">11. </t>
  </si>
  <si>
    <t xml:space="preserve">12.  </t>
  </si>
  <si>
    <t>13.</t>
  </si>
  <si>
    <t xml:space="preserve">14. </t>
  </si>
  <si>
    <t xml:space="preserve">15. </t>
  </si>
  <si>
    <t xml:space="preserve">15.2. </t>
  </si>
  <si>
    <t>15.1.</t>
  </si>
  <si>
    <t>15.3.</t>
  </si>
  <si>
    <t xml:space="preserve">15.4. </t>
  </si>
  <si>
    <t xml:space="preserve">16. </t>
  </si>
  <si>
    <t>Cheltuieli cu achiziția de active fixe corporale (altele decât terenuri și imobile), obiecte de inventar, materii prime și materiale, inclusiv materiale consumabile, alte cheltuieli pentru investiții necesare funcționării întreprinderilor **</t>
  </si>
  <si>
    <t xml:space="preserve"> Cheltuieli cu închirierea de sedii (inclusiv depozite), spații pentru desfășurarea diverselor activițăți ale întreprinderii, echipamente, vehicule, diverse bunuri </t>
  </si>
  <si>
    <t xml:space="preserve">Cheltuieli de leasing fără achiziție (leasing operațional) aferente funcţionării întreprinderilor (rate de leasing operațional plătite de întreprindere pentru: echipamente, vehicule, diverse bunuri mobile și imobile) </t>
  </si>
  <si>
    <t xml:space="preserve">Utilităţi aferente funcţionării întreprinderilor </t>
  </si>
  <si>
    <t xml:space="preserve"> Servicii de administrare a clădirilor aferente funcţionării întreprinderilor </t>
  </si>
  <si>
    <t xml:space="preserve"> Servicii de întreţinere şi reparare de echipamente şi mijloace de transport aferente </t>
  </si>
  <si>
    <t xml:space="preserve"> Arhivare de documente aferente funcţionării întreprinderilor </t>
  </si>
  <si>
    <t xml:space="preserve">Amortizare de active aferente funcţionării întreprinderilor </t>
  </si>
  <si>
    <t xml:space="preserve">Cheltuieli financiare şi juridice (notariale) aferente funcţionării întreprinderilor  </t>
  </si>
  <si>
    <t xml:space="preserve">Conectare la reţele informatice aferente funcţionării întreprinderilor  </t>
  </si>
  <si>
    <t xml:space="preserve">Cheltuieli de informare şi publicitate aferente funcţionării întreprinderilor </t>
  </si>
  <si>
    <t>Alte cheltuieli aferente funcţionării întreprinderilor</t>
  </si>
  <si>
    <t xml:space="preserve"> Prelucrare de date </t>
  </si>
  <si>
    <t xml:space="preserve"> Întreținere, actualizare și dezvoltare de aplicații informatice </t>
  </si>
  <si>
    <t xml:space="preserve"> Achiziționare de publicații, cărți, reviste de specialitate relevante pentru operațiune, în format tipărit și/sau electronic </t>
  </si>
  <si>
    <t xml:space="preserve"> Concesiuni, brevete, licențe, mărci comerciale, drepturi și active similare </t>
  </si>
  <si>
    <t xml:space="preserve">Cheltuielile aferente garanțiilor oferite de bănci sau alte instituții financiare </t>
  </si>
  <si>
    <t>17.</t>
  </si>
  <si>
    <t>Notă:</t>
  </si>
  <si>
    <t>3. Valoarea maximă a ajutorului financiar nerambursabil este în sumă de 372.285 lei.</t>
  </si>
  <si>
    <t>1. Lista cheltuielilor eligibile pentru înființarea și dezvoltarea afacerii este orientativă.  Un plan de afaceri NU trebuie să conțină în mod obligatoriu toate categoriile de cheltuieli eligibile menționate mai sus, unde nu este cazul completati cu 0 (zero).</t>
  </si>
  <si>
    <t>Pret unitar fara TVA</t>
  </si>
  <si>
    <t>TOTAL VENITURI DIN EXPLOATARE (1+2+3+4)</t>
  </si>
  <si>
    <t>A. VENITURI TOTALE (5 + 6+7)</t>
  </si>
  <si>
    <t>B. TOTAL CHELTUIELI  (de la 9 la 23)</t>
  </si>
  <si>
    <t>Alte venituri din exploatare (subventii)</t>
  </si>
  <si>
    <t>PLANUL DE ACHIZIȚII</t>
  </si>
  <si>
    <t>Proiecția veniturilor și cheltuielilor -exclusiv pentru proiect, pe perioada de implementare și sustenabilitate a proiectului</t>
  </si>
  <si>
    <t>Tipul intreprinderii nou înfiintate din punct de vedere al TVA*</t>
  </si>
  <si>
    <t>2. În cazul firmelor neplatitoare de TVA, TVA-ul este eligibil și nedeductibil</t>
  </si>
  <si>
    <t>3. În cazul firmelor înregistrate ca plătitoare de TVA, TVA-ul este neeligibil și deductibil.</t>
  </si>
  <si>
    <t>Plătitoare de TVA</t>
  </si>
  <si>
    <t>Neplătitoare de TVA</t>
  </si>
  <si>
    <t xml:space="preserve">* Notă: 1. Se va trece mențiunea DA, sub varianta corectă. </t>
  </si>
  <si>
    <t>Firma este declarată ca și:</t>
  </si>
  <si>
    <t>Valoare totală fără TVA</t>
  </si>
  <si>
    <t>Valoare estimată cu TVA eligibil (nedeductibil)*</t>
  </si>
  <si>
    <r>
      <t>§</t>
    </r>
    <r>
      <rPr>
        <sz val="7"/>
        <color rgb="FF808080"/>
        <rFont val="Times New Roman"/>
        <family val="1"/>
      </rPr>
      <t xml:space="preserve">  </t>
    </r>
    <r>
      <rPr>
        <b/>
        <sz val="12"/>
        <color theme="1"/>
        <rFont val="Calibri"/>
        <family val="2"/>
        <scheme val="minor"/>
      </rPr>
      <t>Notă </t>
    </r>
    <r>
      <rPr>
        <sz val="12"/>
        <color theme="1"/>
        <rFont val="Calibri"/>
        <family val="2"/>
        <scheme val="minor"/>
      </rPr>
      <t>:  în cazul în care societatea va fi înregistrată ca si plătitoare de TVA estimarea veniturilor si a cheltuielilor se va face luând în considerare prețurile fără TVA</t>
    </r>
  </si>
  <si>
    <t>I.</t>
  </si>
  <si>
    <t>II.</t>
  </si>
  <si>
    <t>III.</t>
  </si>
  <si>
    <t>I.1.</t>
  </si>
  <si>
    <t>I.2.</t>
  </si>
  <si>
    <t xml:space="preserve"> I.1. + I.2.+ II</t>
  </si>
  <si>
    <t>Finanţare nerambursabilă solicitată</t>
  </si>
  <si>
    <t>I.1</t>
  </si>
  <si>
    <t>total cheltuieli eligibile din Buget</t>
  </si>
  <si>
    <t>total TVA deductibilă din Buget</t>
  </si>
  <si>
    <t>Nr.crt.</t>
  </si>
  <si>
    <t>Suma</t>
  </si>
  <si>
    <t>Explicare mod de calcul</t>
  </si>
  <si>
    <t>Sumarul cheltuielilor</t>
  </si>
  <si>
    <t>TVA deductibil * (neeligibil)</t>
  </si>
  <si>
    <t>TVA nedeductibil* (eligibil)</t>
  </si>
  <si>
    <t>TVA deductibilă (neeligibilă)</t>
  </si>
  <si>
    <t xml:space="preserve">Contribuţia proprie a solicitantului </t>
  </si>
  <si>
    <t>TOTAL CHELTUIELI ELIGIBILE (din ajutorul de minimis)</t>
  </si>
  <si>
    <t xml:space="preserve">total cheltuieli din Contribuția proprie </t>
  </si>
  <si>
    <t>SURSE DE FINANȚARE și DESTINAȚII</t>
  </si>
  <si>
    <t>TOTAL surse de finanțare (1+2)</t>
  </si>
  <si>
    <t>TOTAL destinații (1+2)</t>
  </si>
  <si>
    <r>
      <rPr>
        <b/>
        <sz val="10"/>
        <color theme="1"/>
        <rFont val="Trebuchet MS"/>
        <family val="2"/>
      </rPr>
      <t xml:space="preserve">Valoarea totală a planului de afaceri, </t>
    </r>
    <r>
      <rPr>
        <sz val="10"/>
        <color theme="1"/>
        <rFont val="Trebuchet MS"/>
        <family val="2"/>
      </rPr>
      <t>din care:</t>
    </r>
  </si>
  <si>
    <r>
      <rPr>
        <b/>
        <sz val="10"/>
        <color theme="1"/>
        <rFont val="Trebuchet MS"/>
        <family val="2"/>
      </rPr>
      <t>Valoarea eligibilă</t>
    </r>
    <r>
      <rPr>
        <sz val="10"/>
        <color theme="1"/>
        <rFont val="Trebuchet MS"/>
        <family val="2"/>
      </rPr>
      <t xml:space="preserve"> din ajutorul de minimis (inclusiv TVA nedeductibilă)</t>
    </r>
  </si>
  <si>
    <r>
      <rPr>
        <b/>
        <sz val="10"/>
        <color theme="1"/>
        <rFont val="Trebuchet MS"/>
        <family val="2"/>
      </rPr>
      <t xml:space="preserve">Valoarea neeligibilă </t>
    </r>
    <r>
      <rPr>
        <sz val="10"/>
        <color theme="1"/>
        <rFont val="Trebuchet MS"/>
        <family val="2"/>
      </rPr>
      <t>(TVA deductibilă aferentă cheltuielilor eligibile)-pentru firmele inregistrate ca platitioare de TVA</t>
    </r>
  </si>
  <si>
    <t>Venituri financiare (din acțiuni, invesțiții, dobânzi, diferențe de curs valutar..)</t>
  </si>
  <si>
    <t xml:space="preserve">5. Sumele din coloanele F și G trebuie să fie egale. </t>
  </si>
  <si>
    <t>exprimat în LEI</t>
  </si>
  <si>
    <t xml:space="preserve"> Contribuții sociale aferente cheltuielilor salariale și cheltuielilor asimilate acestora (contribuţii angajaţi şi angajatori)</t>
  </si>
  <si>
    <t>TVA nedeductibilă (eligibilă)</t>
  </si>
  <si>
    <t>*Notă:1. Cheltuiala cu TVA nedeductibilă este eligibilă, iar cheltuiala cu TVA-ul deductibil nu este eligibilă. Pentru firmele neplătitoare de TVA, TVA-ul este eligibil.</t>
  </si>
  <si>
    <t>4. Tabelul se va completa pentru coloanele C, D și F doar cu sumele cheltuite din ajutorul de minimis, iar in coloana H cu sumele cheltuite din contribuția proprie aferentă cheltuielilor respective.</t>
  </si>
  <si>
    <t>Cheltuieli eligibile (fara TVA)</t>
  </si>
  <si>
    <t xml:space="preserve">2. Cheltuiala cu TVA nedeductibilă este eligibilă, iar cheltuiala cu TVA-ul deductibil nu este eligibilă. Dacă întreprinderea nu este plătitoare de TVA, TVA-ul este elgibil și poate fi decontat din ajutorul de minimis.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</si>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</sst>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lei&quot;"/>
  </numFmts>
  <fonts count="17" x14ac:knownFonts="1">
    <font>
      <sz val="11"/>
      <color theme="1"/>
      <name val="Calibri"/>
      <family val="2"/>
      <scheme val="minor"/>
    </font>
    <font>
      <sz val="10"/>
      <color theme="1"/>
      <name val="Calibri"/>
      <family val="2"/>
      <charset val="238"/>
      <scheme val="minor"/>
    </font>
    <font>
      <b/>
      <sz val="11"/>
      <color rgb="FFED7D31"/>
      <name val="Calibri"/>
      <family val="2"/>
      <scheme val="minor"/>
    </font>
    <font>
      <sz val="10"/>
      <color theme="1"/>
      <name val="Calibri"/>
      <family val="2"/>
      <scheme val="minor"/>
    </font>
    <font>
      <i/>
      <sz val="12"/>
      <color theme="1"/>
      <name val="Calibri"/>
      <family val="2"/>
      <scheme val="minor"/>
    </font>
    <font>
      <i/>
      <sz val="12"/>
      <color rgb="FF000000"/>
      <name val="Calibri"/>
      <family val="2"/>
      <scheme val="minor"/>
    </font>
    <font>
      <sz val="12"/>
      <color theme="1"/>
      <name val="Calibri"/>
      <family val="2"/>
      <scheme val="minor"/>
    </font>
    <font>
      <sz val="12"/>
      <color rgb="FFED1C24"/>
      <name val="Calibri"/>
      <family val="2"/>
      <scheme val="minor"/>
    </font>
    <font>
      <b/>
      <sz val="11"/>
      <color theme="1"/>
      <name val="Calibri"/>
      <family val="2"/>
      <scheme val="minor"/>
    </font>
    <font>
      <b/>
      <sz val="12"/>
      <color theme="1"/>
      <name val="Calibri"/>
      <family val="2"/>
      <scheme val="minor"/>
    </font>
    <font>
      <sz val="12"/>
      <color rgb="FF808080"/>
      <name val="Wingdings"/>
      <charset val="2"/>
    </font>
    <font>
      <sz val="7"/>
      <color rgb="FF808080"/>
      <name val="Times New Roman"/>
      <family val="1"/>
    </font>
    <font>
      <b/>
      <sz val="10"/>
      <color theme="1"/>
      <name val="Trebuchet MS"/>
      <family val="2"/>
    </font>
    <font>
      <sz val="10"/>
      <color theme="1"/>
      <name val="Trebuchet MS"/>
      <family val="2"/>
    </font>
    <font>
      <i/>
      <sz val="10"/>
      <color theme="1"/>
      <name val="Trebuchet MS"/>
      <family val="2"/>
    </font>
    <font>
      <b/>
      <sz val="10"/>
      <color theme="1"/>
      <name val="Calibri"/>
      <family val="2"/>
      <scheme val="minor"/>
    </font>
    <font>
      <sz val="11"/>
      <name val="Calibri"/>
      <family val="2"/>
      <scheme val="minor"/>
    </font>
  </fonts>
  <fills count="3">
    <fill>
      <patternFill patternType="none"/>
    </fill>
    <fill>
      <patternFill patternType="gray125"/>
    </fill>
    <fill>
      <patternFill patternType="solid">
        <fgColor theme="3" tint="0.79998168889431442"/>
        <bgColor indexed="64"/>
      </patternFill>
    </fill>
  </fills>
  <borders count="36">
    <border>
      <left/>
      <right/>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107">
    <xf numFmtId="0" fontId="0" fillId="0" borderId="0" xfId="0"/>
    <xf numFmtId="0" fontId="2" fillId="0" borderId="0" xfId="0" applyFont="1" applyAlignment="1">
      <alignment vertical="center"/>
    </xf>
    <xf numFmtId="0" fontId="1" fillId="0" borderId="0" xfId="0" applyFont="1" applyAlignment="1">
      <alignment vertical="center"/>
    </xf>
    <xf numFmtId="0" fontId="3" fillId="0" borderId="0" xfId="0" applyFont="1" applyAlignment="1">
      <alignment vertical="top"/>
    </xf>
    <xf numFmtId="0" fontId="6"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4" fillId="0" borderId="1" xfId="0" applyFont="1" applyBorder="1" applyAlignment="1">
      <alignment horizontal="justify" vertical="center" wrapText="1"/>
    </xf>
    <xf numFmtId="0" fontId="9" fillId="0" borderId="1" xfId="0" applyFont="1" applyBorder="1" applyAlignment="1">
      <alignment horizontal="justify" vertical="center" wrapText="1"/>
    </xf>
    <xf numFmtId="9" fontId="6" fillId="0" borderId="2" xfId="0" applyNumberFormat="1" applyFont="1" applyBorder="1" applyAlignment="1">
      <alignment horizontal="center" vertical="center" wrapText="1"/>
    </xf>
    <xf numFmtId="0" fontId="8" fillId="0" borderId="0" xfId="0" applyFont="1"/>
    <xf numFmtId="0" fontId="6" fillId="0" borderId="7" xfId="0" applyFont="1" applyBorder="1" applyAlignment="1">
      <alignment vertical="center" wrapText="1"/>
    </xf>
    <xf numFmtId="0" fontId="6" fillId="0" borderId="7" xfId="0" applyFont="1" applyBorder="1" applyAlignment="1">
      <alignment vertical="center"/>
    </xf>
    <xf numFmtId="0" fontId="6" fillId="0" borderId="7" xfId="0" applyFont="1" applyBorder="1" applyAlignment="1">
      <alignment horizontal="center" vertical="center" wrapText="1"/>
    </xf>
    <xf numFmtId="0" fontId="6" fillId="0" borderId="8" xfId="0" applyFont="1" applyBorder="1" applyAlignment="1">
      <alignment vertical="center" wrapText="1"/>
    </xf>
    <xf numFmtId="0" fontId="3" fillId="0" borderId="0" xfId="0" applyFont="1" applyAlignment="1">
      <alignment vertical="top" wrapText="1"/>
    </xf>
    <xf numFmtId="0" fontId="0" fillId="0" borderId="0" xfId="0" applyAlignment="1">
      <alignment wrapText="1"/>
    </xf>
    <xf numFmtId="0" fontId="0" fillId="0" borderId="0" xfId="0" applyAlignment="1">
      <alignment horizontal="left"/>
    </xf>
    <xf numFmtId="0" fontId="0" fillId="0" borderId="7" xfId="0" applyBorder="1"/>
    <xf numFmtId="0" fontId="0" fillId="0" borderId="7" xfId="0" applyBorder="1" applyAlignment="1">
      <alignment wrapText="1"/>
    </xf>
    <xf numFmtId="0" fontId="0" fillId="0" borderId="7" xfId="0" applyBorder="1" applyAlignment="1">
      <alignment horizontal="left"/>
    </xf>
    <xf numFmtId="0" fontId="0" fillId="0" borderId="8" xfId="0" applyBorder="1"/>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8" fillId="0" borderId="7" xfId="0" applyFont="1" applyBorder="1" applyAlignment="1">
      <alignment wrapText="1"/>
    </xf>
    <xf numFmtId="0" fontId="8" fillId="0" borderId="7" xfId="0" applyFont="1" applyBorder="1"/>
    <xf numFmtId="0" fontId="0" fillId="2" borderId="7" xfId="0" applyFill="1" applyBorder="1"/>
    <xf numFmtId="0" fontId="6" fillId="0" borderId="15" xfId="0" applyFont="1" applyBorder="1" applyAlignment="1">
      <alignment vertical="center" wrapText="1"/>
    </xf>
    <xf numFmtId="0" fontId="6" fillId="0" borderId="15" xfId="0" applyFont="1" applyBorder="1" applyAlignment="1">
      <alignment vertical="center"/>
    </xf>
    <xf numFmtId="0" fontId="9" fillId="2" borderId="19" xfId="0" applyFont="1" applyFill="1" applyBorder="1" applyAlignment="1">
      <alignment vertical="center" wrapText="1"/>
    </xf>
    <xf numFmtId="16" fontId="6" fillId="0" borderId="7" xfId="0" applyNumberFormat="1" applyFont="1" applyBorder="1" applyAlignment="1">
      <alignment vertical="center" wrapText="1"/>
    </xf>
    <xf numFmtId="0" fontId="6" fillId="0" borderId="20" xfId="0" applyFont="1" applyBorder="1" applyAlignment="1">
      <alignment vertical="center" wrapText="1"/>
    </xf>
    <xf numFmtId="0" fontId="0" fillId="0" borderId="11" xfId="0" applyBorder="1"/>
    <xf numFmtId="0" fontId="6" fillId="0" borderId="0" xfId="0" applyFont="1" applyAlignment="1">
      <alignment vertical="center" wrapText="1"/>
    </xf>
    <xf numFmtId="0" fontId="6" fillId="0" borderId="13" xfId="0" applyFont="1" applyBorder="1" applyAlignment="1">
      <alignment vertical="center" wrapText="1"/>
    </xf>
    <xf numFmtId="0" fontId="6" fillId="0" borderId="10" xfId="0" applyFont="1" applyBorder="1" applyAlignment="1">
      <alignment vertical="center" wrapText="1"/>
    </xf>
    <xf numFmtId="0" fontId="0" fillId="0" borderId="10" xfId="0" applyBorder="1"/>
    <xf numFmtId="0" fontId="0" fillId="0" borderId="9" xfId="0" applyBorder="1" applyAlignment="1">
      <alignment horizontal="center"/>
    </xf>
    <xf numFmtId="0" fontId="6" fillId="0" borderId="24" xfId="0" applyFont="1" applyBorder="1" applyAlignment="1">
      <alignment vertical="center" wrapText="1"/>
    </xf>
    <xf numFmtId="0" fontId="0" fillId="0" borderId="23" xfId="0" applyBorder="1"/>
    <xf numFmtId="0" fontId="6" fillId="0" borderId="22" xfId="0" applyFont="1" applyBorder="1" applyAlignment="1">
      <alignment vertical="center" wrapText="1"/>
    </xf>
    <xf numFmtId="16" fontId="6" fillId="0" borderId="22" xfId="0" applyNumberFormat="1" applyFont="1" applyBorder="1" applyAlignment="1">
      <alignment vertical="center" wrapText="1"/>
    </xf>
    <xf numFmtId="0" fontId="6" fillId="0" borderId="25" xfId="0" applyFont="1" applyBorder="1" applyAlignment="1">
      <alignment vertical="center" wrapText="1"/>
    </xf>
    <xf numFmtId="0" fontId="0" fillId="0" borderId="26" xfId="0" applyBorder="1"/>
    <xf numFmtId="0" fontId="6" fillId="0" borderId="11" xfId="0" applyFont="1" applyBorder="1" applyAlignment="1">
      <alignment vertical="center" wrapText="1"/>
    </xf>
    <xf numFmtId="0" fontId="0" fillId="0" borderId="15" xfId="0" applyBorder="1"/>
    <xf numFmtId="49" fontId="12" fillId="0" borderId="7" xfId="0" applyNumberFormat="1" applyFont="1" applyBorder="1"/>
    <xf numFmtId="0" fontId="13" fillId="0" borderId="7" xfId="0" applyFont="1" applyBorder="1"/>
    <xf numFmtId="164" fontId="13" fillId="0" borderId="7" xfId="0" applyNumberFormat="1" applyFont="1" applyBorder="1"/>
    <xf numFmtId="0" fontId="12" fillId="0" borderId="7" xfId="0" applyFont="1" applyBorder="1"/>
    <xf numFmtId="164" fontId="13" fillId="0" borderId="7" xfId="0" quotePrefix="1" applyNumberFormat="1" applyFont="1" applyBorder="1"/>
    <xf numFmtId="0" fontId="0" fillId="0" borderId="7" xfId="0" applyBorder="1" applyAlignment="1">
      <alignment horizontal="right" vertical="center"/>
    </xf>
    <xf numFmtId="0" fontId="0" fillId="0" borderId="15" xfId="0" applyBorder="1" applyAlignment="1">
      <alignment horizontal="right" vertical="center"/>
    </xf>
    <xf numFmtId="0" fontId="0" fillId="0" borderId="31" xfId="0" applyBorder="1"/>
    <xf numFmtId="0" fontId="8" fillId="0" borderId="9" xfId="0" applyFont="1" applyBorder="1" applyAlignment="1">
      <alignment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0" fillId="0" borderId="7" xfId="0" applyBorder="1" applyAlignment="1">
      <alignment horizontal="justify"/>
    </xf>
    <xf numFmtId="0" fontId="15" fillId="0" borderId="7" xfId="0" applyFont="1" applyBorder="1"/>
    <xf numFmtId="0" fontId="16" fillId="0" borderId="7" xfId="0" applyFont="1" applyBorder="1"/>
    <xf numFmtId="0" fontId="0" fillId="0" borderId="0" xfId="0" applyAlignment="1">
      <alignment horizontal="left"/>
    </xf>
    <xf numFmtId="0" fontId="3" fillId="0" borderId="0" xfId="0" applyFont="1" applyAlignment="1">
      <alignment horizontal="center" vertical="top" wrapText="1"/>
    </xf>
    <xf numFmtId="0" fontId="8" fillId="0" borderId="0" xfId="0" applyFont="1" applyAlignment="1">
      <alignment horizontal="center"/>
    </xf>
    <xf numFmtId="0" fontId="3" fillId="0" borderId="0" xfId="0" applyFont="1" applyAlignment="1">
      <alignment horizontal="left" vertical="top"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7" xfId="0" applyBorder="1" applyAlignment="1">
      <alignment horizontal="center"/>
    </xf>
    <xf numFmtId="0" fontId="14" fillId="0" borderId="27" xfId="0" applyFont="1" applyBorder="1" applyAlignment="1">
      <alignment horizontal="center"/>
    </xf>
    <xf numFmtId="0" fontId="14" fillId="0" borderId="29" xfId="0" applyFont="1" applyBorder="1" applyAlignment="1">
      <alignment horizontal="center"/>
    </xf>
    <xf numFmtId="0" fontId="14" fillId="0" borderId="28" xfId="0" applyFont="1" applyBorder="1" applyAlignment="1">
      <alignment horizontal="center"/>
    </xf>
    <xf numFmtId="0" fontId="13" fillId="0" borderId="27" xfId="0" applyFont="1" applyBorder="1" applyAlignment="1">
      <alignment horizontal="left" wrapText="1"/>
    </xf>
    <xf numFmtId="0" fontId="13" fillId="0" borderId="28" xfId="0" applyFont="1" applyBorder="1" applyAlignment="1">
      <alignment horizontal="left" wrapText="1"/>
    </xf>
    <xf numFmtId="0" fontId="6" fillId="0" borderId="0" xfId="0" applyFont="1" applyAlignment="1">
      <alignment horizontal="left" vertical="top" wrapText="1"/>
    </xf>
    <xf numFmtId="0" fontId="0" fillId="0" borderId="0" xfId="0" applyAlignment="1">
      <alignment horizontal="left" wrapText="1"/>
    </xf>
    <xf numFmtId="0" fontId="0" fillId="2" borderId="7" xfId="0" applyFill="1" applyBorder="1" applyAlignment="1">
      <alignment horizontal="center"/>
    </xf>
    <xf numFmtId="0" fontId="0" fillId="2" borderId="27" xfId="0" applyFill="1" applyBorder="1" applyAlignment="1">
      <alignment horizontal="center"/>
    </xf>
    <xf numFmtId="0" fontId="0" fillId="2" borderId="28" xfId="0" applyFill="1" applyBorder="1" applyAlignment="1">
      <alignment horizontal="center"/>
    </xf>
    <xf numFmtId="0" fontId="0" fillId="2" borderId="29" xfId="0" applyFill="1" applyBorder="1" applyAlignment="1">
      <alignment horizontal="center"/>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8" fillId="2" borderId="21" xfId="0" applyFont="1" applyFill="1" applyBorder="1" applyAlignment="1">
      <alignment horizontal="center" vertical="top" wrapText="1"/>
    </xf>
    <xf numFmtId="0" fontId="8" fillId="2" borderId="33" xfId="0" applyFont="1" applyFill="1" applyBorder="1" applyAlignment="1">
      <alignment horizontal="center" vertical="top" wrapText="1"/>
    </xf>
    <xf numFmtId="0" fontId="8" fillId="2" borderId="32" xfId="0" applyFont="1" applyFill="1" applyBorder="1" applyAlignment="1">
      <alignment horizontal="justify" vertical="top"/>
    </xf>
    <xf numFmtId="0" fontId="8" fillId="2" borderId="34" xfId="0" applyFont="1" applyFill="1" applyBorder="1" applyAlignment="1">
      <alignment horizontal="justify" vertical="top"/>
    </xf>
    <xf numFmtId="0" fontId="0" fillId="0" borderId="35" xfId="0" applyBorder="1" applyAlignment="1">
      <alignment horizontal="center"/>
    </xf>
    <xf numFmtId="0" fontId="10" fillId="0" borderId="12" xfId="0" applyFont="1" applyBorder="1" applyAlignment="1">
      <alignment horizontal="center" vertical="center" wrapText="1"/>
    </xf>
    <xf numFmtId="0" fontId="0" fillId="0" borderId="14" xfId="0" applyBorder="1" applyAlignment="1">
      <alignment horizontal="center" wrapText="1"/>
    </xf>
    <xf numFmtId="0" fontId="0" fillId="0" borderId="7" xfId="0" applyBorder="1" applyAlignme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topLeftCell="A4" zoomScale="130" zoomScaleNormal="130" workbookViewId="0">
      <selection activeCell="A8" sqref="A8:C8"/>
    </sheetView>
  </sheetViews>
  <sheetFormatPr defaultRowHeight="15" x14ac:dyDescent="0.25"/>
  <cols>
    <col min="1" max="1" width="41.85546875" customWidth="1"/>
    <col min="2" max="2" width="24.7109375" customWidth="1"/>
    <col min="3" max="3" width="28.42578125" customWidth="1"/>
    <col min="4" max="4" width="7.28515625" customWidth="1"/>
    <col min="5" max="5" width="8.5703125" hidden="1" customWidth="1"/>
    <col min="6" max="8" width="9.140625" hidden="1" customWidth="1"/>
    <col min="9" max="9" width="4.85546875" customWidth="1"/>
  </cols>
  <sheetData>
    <row r="1" spans="1:9" x14ac:dyDescent="0.25">
      <c r="A1" s="1" t="s">
        <v>0</v>
      </c>
    </row>
    <row r="2" spans="1:9" ht="14.45" customHeight="1" x14ac:dyDescent="0.25">
      <c r="A2" s="75" t="s">
        <v>1</v>
      </c>
      <c r="B2" s="75"/>
      <c r="C2" s="75"/>
      <c r="D2" s="75"/>
      <c r="E2" s="75"/>
      <c r="F2" s="75"/>
      <c r="G2" s="75"/>
      <c r="H2" s="75"/>
      <c r="I2" s="75"/>
    </row>
    <row r="3" spans="1:9" ht="53.25" customHeight="1" x14ac:dyDescent="0.25">
      <c r="A3" s="73" t="s">
        <v>2</v>
      </c>
      <c r="B3" s="73"/>
      <c r="C3" s="73"/>
      <c r="D3" s="15"/>
      <c r="E3" s="15"/>
      <c r="F3" s="15"/>
      <c r="G3" s="15"/>
      <c r="H3" s="15"/>
      <c r="I3" s="15"/>
    </row>
    <row r="4" spans="1:9" x14ac:dyDescent="0.25">
      <c r="A4" s="3" t="s">
        <v>4</v>
      </c>
    </row>
    <row r="5" spans="1:9" x14ac:dyDescent="0.25">
      <c r="A5" s="3" t="s">
        <v>3</v>
      </c>
    </row>
    <row r="6" spans="1:9" x14ac:dyDescent="0.25">
      <c r="A6" s="10" t="s">
        <v>21</v>
      </c>
    </row>
    <row r="7" spans="1:9" x14ac:dyDescent="0.25">
      <c r="A7" s="10"/>
    </row>
    <row r="8" spans="1:9" x14ac:dyDescent="0.25">
      <c r="A8" s="70" t="s">
        <v>58</v>
      </c>
      <c r="B8" s="80"/>
      <c r="C8" s="80"/>
    </row>
    <row r="10" spans="1:9" x14ac:dyDescent="0.25">
      <c r="A10" s="74" t="s">
        <v>160</v>
      </c>
      <c r="B10" s="74"/>
      <c r="C10" s="74"/>
    </row>
    <row r="11" spans="1:9" ht="15.75" thickBot="1" x14ac:dyDescent="0.3"/>
    <row r="12" spans="1:9" ht="15.75" x14ac:dyDescent="0.25">
      <c r="A12" s="26"/>
      <c r="B12" s="76" t="s">
        <v>6</v>
      </c>
      <c r="C12" s="77"/>
    </row>
    <row r="13" spans="1:9" ht="48" customHeight="1" thickBot="1" x14ac:dyDescent="0.3">
      <c r="A13" s="27" t="s">
        <v>5</v>
      </c>
      <c r="B13" s="28"/>
      <c r="C13" s="29"/>
    </row>
    <row r="14" spans="1:9" ht="16.5" thickBot="1" x14ac:dyDescent="0.3">
      <c r="A14" s="30"/>
      <c r="B14" s="31" t="s">
        <v>7</v>
      </c>
      <c r="C14" s="32" t="s">
        <v>8</v>
      </c>
    </row>
    <row r="15" spans="1:9" ht="60" customHeight="1" thickBot="1" x14ac:dyDescent="0.3">
      <c r="A15" s="4" t="s">
        <v>59</v>
      </c>
      <c r="B15" s="5"/>
      <c r="C15" s="6"/>
    </row>
    <row r="16" spans="1:9" ht="47.25" customHeight="1" thickBot="1" x14ac:dyDescent="0.3">
      <c r="A16" s="7" t="s">
        <v>60</v>
      </c>
      <c r="B16" s="5"/>
      <c r="C16" s="6"/>
    </row>
    <row r="17" spans="1:3" ht="48" customHeight="1" thickBot="1" x14ac:dyDescent="0.3">
      <c r="A17" s="8" t="s">
        <v>161</v>
      </c>
      <c r="B17" s="5"/>
      <c r="C17" s="9">
        <v>1</v>
      </c>
    </row>
    <row r="18" spans="1:3" ht="15.75" x14ac:dyDescent="0.25">
      <c r="A18" s="33"/>
      <c r="B18" s="76" t="s">
        <v>6</v>
      </c>
      <c r="C18" s="77"/>
    </row>
    <row r="19" spans="1:3" ht="16.5" thickBot="1" x14ac:dyDescent="0.3">
      <c r="A19" s="27" t="s">
        <v>9</v>
      </c>
      <c r="B19" s="78"/>
      <c r="C19" s="79"/>
    </row>
    <row r="20" spans="1:3" ht="16.5" thickBot="1" x14ac:dyDescent="0.3">
      <c r="A20" s="30"/>
      <c r="B20" s="31" t="s">
        <v>7</v>
      </c>
      <c r="C20" s="32" t="s">
        <v>8</v>
      </c>
    </row>
    <row r="21" spans="1:3" ht="69.75" customHeight="1" thickBot="1" x14ac:dyDescent="0.3">
      <c r="A21" s="4" t="s">
        <v>10</v>
      </c>
      <c r="B21" s="5"/>
      <c r="C21" s="6"/>
    </row>
    <row r="22" spans="1:3" ht="69" customHeight="1" thickBot="1" x14ac:dyDescent="0.3">
      <c r="A22" s="4" t="s">
        <v>11</v>
      </c>
      <c r="B22" s="5"/>
      <c r="C22" s="6"/>
    </row>
    <row r="23" spans="1:3" ht="54" customHeight="1" thickBot="1" x14ac:dyDescent="0.3">
      <c r="A23" s="8" t="s">
        <v>162</v>
      </c>
      <c r="B23" s="5"/>
      <c r="C23" s="9">
        <v>1</v>
      </c>
    </row>
    <row r="24" spans="1:3" ht="15.75" thickBot="1" x14ac:dyDescent="0.3"/>
    <row r="25" spans="1:3" ht="27" customHeight="1" thickBot="1" x14ac:dyDescent="0.3">
      <c r="A25" s="66" t="s">
        <v>130</v>
      </c>
      <c r="B25" s="67" t="s">
        <v>133</v>
      </c>
      <c r="C25" s="68" t="s">
        <v>134</v>
      </c>
    </row>
    <row r="26" spans="1:3" x14ac:dyDescent="0.25">
      <c r="A26" s="57" t="s">
        <v>136</v>
      </c>
      <c r="B26" s="57"/>
      <c r="C26" s="57"/>
    </row>
    <row r="28" spans="1:3" x14ac:dyDescent="0.25">
      <c r="A28" s="72" t="s">
        <v>135</v>
      </c>
      <c r="B28" s="72"/>
      <c r="C28" s="72"/>
    </row>
    <row r="29" spans="1:3" x14ac:dyDescent="0.25">
      <c r="A29" s="72" t="s">
        <v>131</v>
      </c>
      <c r="B29" s="72"/>
      <c r="C29" s="72"/>
    </row>
    <row r="30" spans="1:3" x14ac:dyDescent="0.25">
      <c r="A30" s="72" t="s">
        <v>132</v>
      </c>
      <c r="B30" s="72"/>
      <c r="C30" s="72"/>
    </row>
  </sheetData>
  <mergeCells count="9">
    <mergeCell ref="A29:C29"/>
    <mergeCell ref="A30:C30"/>
    <mergeCell ref="A3:C3"/>
    <mergeCell ref="A10:C10"/>
    <mergeCell ref="A2:I2"/>
    <mergeCell ref="B18:C19"/>
    <mergeCell ref="B12:C12"/>
    <mergeCell ref="B8:C8"/>
    <mergeCell ref="A28:C28"/>
  </mergeCells>
  <pageMargins left="0.70866141732283472" right="0.70866141732283472" top="1.2598425196850394" bottom="0.74803149606299213" header="0.31496062992125984" footer="0.31496062992125984"/>
  <pageSetup paperSize="9" orientation="portrait" r:id="rId1"/>
  <headerFooter scaleWithDoc="0">
    <oddHeader>&amp;L&amp;G&amp;R&amp;G</oddHeader>
    <oddFooter>&amp;LContract PEO/103/PEO_P4/OP4/ESO4.1/PEO_A52 /309882
Proiect cofinanțat de Uniunea Europeană prin PROGRAMUL EDUCAȚIE ȘI OCUPARE 2021-2027&amp;RPagina: &amp;P/&amp;N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C87F5-402E-46E2-B42A-41F19669716C}">
  <dimension ref="A1:I63"/>
  <sheetViews>
    <sheetView topLeftCell="A4" zoomScaleNormal="100" workbookViewId="0">
      <selection activeCell="G7" sqref="G7"/>
    </sheetView>
  </sheetViews>
  <sheetFormatPr defaultRowHeight="15" x14ac:dyDescent="0.25"/>
  <cols>
    <col min="1" max="1" width="12.5703125" customWidth="1"/>
    <col min="2" max="2" width="31" customWidth="1"/>
    <col min="3" max="3" width="18.140625" customWidth="1"/>
    <col min="4" max="4" width="14.140625" customWidth="1"/>
    <col min="5" max="5" width="15.28515625" customWidth="1"/>
    <col min="6" max="6" width="24.140625" customWidth="1"/>
    <col min="7" max="7" width="17" customWidth="1"/>
    <col min="8" max="8" width="16.85546875" customWidth="1"/>
    <col min="9" max="9" width="3.85546875" customWidth="1"/>
  </cols>
  <sheetData>
    <row r="1" spans="1:9" x14ac:dyDescent="0.25">
      <c r="A1" s="1" t="s">
        <v>0</v>
      </c>
      <c r="B1" s="1"/>
    </row>
    <row r="2" spans="1:9" ht="14.45" customHeight="1" x14ac:dyDescent="0.25">
      <c r="A2" s="75" t="s">
        <v>1</v>
      </c>
      <c r="B2" s="75"/>
      <c r="C2" s="75"/>
      <c r="D2" s="75"/>
      <c r="E2" s="75"/>
      <c r="F2" s="75"/>
      <c r="G2" s="75"/>
      <c r="H2" s="75"/>
      <c r="I2" s="75"/>
    </row>
    <row r="3" spans="1:9" ht="43.5" customHeight="1" x14ac:dyDescent="0.25">
      <c r="A3" s="75" t="s">
        <v>2</v>
      </c>
      <c r="B3" s="75"/>
      <c r="C3" s="75"/>
      <c r="D3" s="75"/>
      <c r="E3" s="75"/>
      <c r="F3" s="75"/>
      <c r="G3" s="75"/>
      <c r="H3" s="75"/>
      <c r="I3" s="15"/>
    </row>
    <row r="4" spans="1:9" x14ac:dyDescent="0.25">
      <c r="A4" s="3" t="s">
        <v>4</v>
      </c>
      <c r="B4" s="3"/>
    </row>
    <row r="5" spans="1:9" x14ac:dyDescent="0.25">
      <c r="A5" s="3" t="s">
        <v>3</v>
      </c>
      <c r="B5" s="3"/>
    </row>
    <row r="6" spans="1:9" x14ac:dyDescent="0.25">
      <c r="A6" s="2"/>
      <c r="B6" s="2"/>
    </row>
    <row r="7" spans="1:9" x14ac:dyDescent="0.25">
      <c r="A7" s="10" t="s">
        <v>20</v>
      </c>
      <c r="B7" s="10"/>
    </row>
    <row r="8" spans="1:9" x14ac:dyDescent="0.25">
      <c r="A8" s="70" t="s">
        <v>58</v>
      </c>
      <c r="B8" s="106"/>
      <c r="C8" s="80"/>
      <c r="D8" s="80"/>
      <c r="E8" s="80"/>
    </row>
    <row r="9" spans="1:9" x14ac:dyDescent="0.25">
      <c r="C9" s="74" t="s">
        <v>61</v>
      </c>
      <c r="D9" s="74"/>
      <c r="E9" s="74"/>
      <c r="F9" s="74"/>
    </row>
    <row r="10" spans="1:9" ht="15.75" thickBot="1" x14ac:dyDescent="0.3">
      <c r="G10" s="103" t="s">
        <v>168</v>
      </c>
      <c r="H10" s="103"/>
    </row>
    <row r="11" spans="1:9" ht="15" customHeight="1" x14ac:dyDescent="0.25">
      <c r="A11" s="92" t="s">
        <v>76</v>
      </c>
      <c r="B11" s="94" t="s">
        <v>62</v>
      </c>
      <c r="C11" s="94" t="s">
        <v>173</v>
      </c>
      <c r="D11" s="96" t="s">
        <v>63</v>
      </c>
      <c r="E11" s="98"/>
      <c r="F11" s="96" t="s">
        <v>158</v>
      </c>
      <c r="G11" s="99" t="s">
        <v>64</v>
      </c>
      <c r="H11" s="101" t="s">
        <v>65</v>
      </c>
    </row>
    <row r="12" spans="1:9" ht="45" customHeight="1" thickBot="1" x14ac:dyDescent="0.3">
      <c r="A12" s="93"/>
      <c r="B12" s="95"/>
      <c r="C12" s="95"/>
      <c r="D12" s="41" t="s">
        <v>170</v>
      </c>
      <c r="E12" s="41" t="s">
        <v>156</v>
      </c>
      <c r="F12" s="97"/>
      <c r="G12" s="100"/>
      <c r="H12" s="102"/>
    </row>
    <row r="13" spans="1:9" ht="31.5" x14ac:dyDescent="0.25">
      <c r="A13" s="50" t="s">
        <v>66</v>
      </c>
      <c r="B13" s="39" t="s">
        <v>67</v>
      </c>
      <c r="C13" s="40"/>
      <c r="D13" s="39"/>
      <c r="E13" s="39"/>
      <c r="F13" s="43">
        <f>F14+F20+F21</f>
        <v>0</v>
      </c>
      <c r="G13" s="64">
        <f>F13</f>
        <v>0</v>
      </c>
      <c r="H13" s="65"/>
    </row>
    <row r="14" spans="1:9" ht="15.75" x14ac:dyDescent="0.25">
      <c r="A14" s="52" t="s">
        <v>68</v>
      </c>
      <c r="B14" s="11" t="s">
        <v>69</v>
      </c>
      <c r="C14" s="12"/>
      <c r="D14" s="11"/>
      <c r="E14" s="11"/>
      <c r="F14" s="43">
        <f t="shared" ref="F14:F26" si="0">C14+D14</f>
        <v>0</v>
      </c>
      <c r="G14" s="63">
        <f t="shared" ref="G14:G49" si="1">F14</f>
        <v>0</v>
      </c>
      <c r="H14" s="51"/>
    </row>
    <row r="15" spans="1:9" ht="15.75" x14ac:dyDescent="0.25">
      <c r="A15" s="52"/>
      <c r="B15" s="11" t="s">
        <v>14</v>
      </c>
      <c r="C15" s="12"/>
      <c r="D15" s="11"/>
      <c r="E15" s="11"/>
      <c r="F15" s="43">
        <f t="shared" si="0"/>
        <v>0</v>
      </c>
      <c r="G15" s="63">
        <f t="shared" si="1"/>
        <v>0</v>
      </c>
      <c r="H15" s="51"/>
    </row>
    <row r="16" spans="1:9" ht="15.75" x14ac:dyDescent="0.25">
      <c r="A16" s="52"/>
      <c r="B16" s="11" t="s">
        <v>15</v>
      </c>
      <c r="C16" s="12"/>
      <c r="D16" s="11"/>
      <c r="E16" s="11"/>
      <c r="F16" s="43">
        <f t="shared" si="0"/>
        <v>0</v>
      </c>
      <c r="G16" s="63">
        <f t="shared" si="1"/>
        <v>0</v>
      </c>
      <c r="H16" s="51"/>
    </row>
    <row r="17" spans="1:8" ht="15.75" x14ac:dyDescent="0.25">
      <c r="A17" s="52"/>
      <c r="B17" s="11" t="s">
        <v>16</v>
      </c>
      <c r="C17" s="12"/>
      <c r="D17" s="11"/>
      <c r="E17" s="11"/>
      <c r="F17" s="43">
        <f t="shared" si="0"/>
        <v>0</v>
      </c>
      <c r="G17" s="63">
        <f t="shared" si="1"/>
        <v>0</v>
      </c>
      <c r="H17" s="51"/>
    </row>
    <row r="18" spans="1:8" ht="15.75" x14ac:dyDescent="0.25">
      <c r="A18" s="52"/>
      <c r="B18" s="11" t="s">
        <v>17</v>
      </c>
      <c r="C18" s="12"/>
      <c r="D18" s="11"/>
      <c r="E18" s="11"/>
      <c r="F18" s="43">
        <f t="shared" si="0"/>
        <v>0</v>
      </c>
      <c r="G18" s="63">
        <f t="shared" si="1"/>
        <v>0</v>
      </c>
      <c r="H18" s="51"/>
    </row>
    <row r="19" spans="1:8" ht="15.75" x14ac:dyDescent="0.25">
      <c r="A19" s="52"/>
      <c r="B19" s="11" t="s">
        <v>18</v>
      </c>
      <c r="C19" s="12"/>
      <c r="D19" s="11"/>
      <c r="E19" s="11"/>
      <c r="F19" s="43">
        <f t="shared" si="0"/>
        <v>0</v>
      </c>
      <c r="G19" s="63">
        <f t="shared" si="1"/>
        <v>0</v>
      </c>
      <c r="H19" s="51"/>
    </row>
    <row r="20" spans="1:8" ht="31.5" x14ac:dyDescent="0.25">
      <c r="A20" s="52" t="s">
        <v>70</v>
      </c>
      <c r="B20" s="11" t="s">
        <v>71</v>
      </c>
      <c r="C20" s="12"/>
      <c r="D20" s="11"/>
      <c r="E20" s="11"/>
      <c r="F20" s="43">
        <f t="shared" si="0"/>
        <v>0</v>
      </c>
      <c r="G20" s="63">
        <f t="shared" si="1"/>
        <v>0</v>
      </c>
      <c r="H20" s="51"/>
    </row>
    <row r="21" spans="1:8" ht="78.75" x14ac:dyDescent="0.25">
      <c r="A21" s="52" t="s">
        <v>72</v>
      </c>
      <c r="B21" s="11" t="s">
        <v>169</v>
      </c>
      <c r="C21" s="12"/>
      <c r="D21" s="11"/>
      <c r="E21" s="11"/>
      <c r="F21" s="43">
        <f t="shared" si="0"/>
        <v>0</v>
      </c>
      <c r="G21" s="63">
        <f t="shared" si="1"/>
        <v>0</v>
      </c>
      <c r="H21" s="51"/>
    </row>
    <row r="22" spans="1:8" ht="15.75" x14ac:dyDescent="0.25">
      <c r="A22" s="52"/>
      <c r="B22" s="11" t="s">
        <v>14</v>
      </c>
      <c r="C22" s="12"/>
      <c r="D22" s="11"/>
      <c r="E22" s="11"/>
      <c r="F22" s="43">
        <f t="shared" si="0"/>
        <v>0</v>
      </c>
      <c r="G22" s="63">
        <f t="shared" si="1"/>
        <v>0</v>
      </c>
      <c r="H22" s="51"/>
    </row>
    <row r="23" spans="1:8" ht="15.75" x14ac:dyDescent="0.25">
      <c r="A23" s="52"/>
      <c r="B23" s="11" t="s">
        <v>15</v>
      </c>
      <c r="C23" s="12"/>
      <c r="D23" s="11"/>
      <c r="E23" s="11"/>
      <c r="F23" s="43">
        <f t="shared" si="0"/>
        <v>0</v>
      </c>
      <c r="G23" s="63">
        <f t="shared" si="1"/>
        <v>0</v>
      </c>
      <c r="H23" s="51"/>
    </row>
    <row r="24" spans="1:8" ht="15.75" x14ac:dyDescent="0.25">
      <c r="A24" s="52"/>
      <c r="B24" s="11" t="s">
        <v>16</v>
      </c>
      <c r="C24" s="12"/>
      <c r="D24" s="11"/>
      <c r="E24" s="11"/>
      <c r="F24" s="43">
        <f t="shared" si="0"/>
        <v>0</v>
      </c>
      <c r="G24" s="63">
        <f t="shared" si="1"/>
        <v>0</v>
      </c>
      <c r="H24" s="51"/>
    </row>
    <row r="25" spans="1:8" ht="15.75" x14ac:dyDescent="0.25">
      <c r="A25" s="52"/>
      <c r="B25" s="11" t="s">
        <v>17</v>
      </c>
      <c r="C25" s="12"/>
      <c r="D25" s="11"/>
      <c r="E25" s="11"/>
      <c r="F25" s="43">
        <f t="shared" si="0"/>
        <v>0</v>
      </c>
      <c r="G25" s="63">
        <f t="shared" si="1"/>
        <v>0</v>
      </c>
      <c r="H25" s="51"/>
    </row>
    <row r="26" spans="1:8" ht="15.75" x14ac:dyDescent="0.25">
      <c r="A26" s="52"/>
      <c r="B26" s="11" t="s">
        <v>18</v>
      </c>
      <c r="C26" s="12"/>
      <c r="D26" s="11"/>
      <c r="E26" s="11"/>
      <c r="F26" s="43">
        <f t="shared" si="0"/>
        <v>0</v>
      </c>
      <c r="G26" s="63">
        <f t="shared" si="1"/>
        <v>0</v>
      </c>
      <c r="H26" s="51"/>
    </row>
    <row r="27" spans="1:8" ht="61.5" customHeight="1" x14ac:dyDescent="0.25">
      <c r="A27" s="52" t="s">
        <v>73</v>
      </c>
      <c r="B27" s="11" t="s">
        <v>74</v>
      </c>
      <c r="C27" s="11"/>
      <c r="D27" s="11"/>
      <c r="E27" s="11"/>
      <c r="F27" s="43">
        <f>F28+F29+F30+F31</f>
        <v>0</v>
      </c>
      <c r="G27" s="63">
        <f t="shared" si="1"/>
        <v>0</v>
      </c>
      <c r="H27" s="51"/>
    </row>
    <row r="28" spans="1:8" ht="22.5" customHeight="1" x14ac:dyDescent="0.25">
      <c r="A28" s="52" t="s">
        <v>75</v>
      </c>
      <c r="B28" s="42" t="s">
        <v>77</v>
      </c>
      <c r="C28" s="11"/>
      <c r="D28" s="11"/>
      <c r="E28" s="11"/>
      <c r="F28" s="43"/>
      <c r="G28" s="63">
        <f t="shared" si="1"/>
        <v>0</v>
      </c>
      <c r="H28" s="51"/>
    </row>
    <row r="29" spans="1:8" ht="42" customHeight="1" x14ac:dyDescent="0.25">
      <c r="A29" s="53" t="s">
        <v>78</v>
      </c>
      <c r="B29" s="11" t="s">
        <v>79</v>
      </c>
      <c r="C29" s="11"/>
      <c r="D29" s="11"/>
      <c r="E29" s="11"/>
      <c r="F29" s="43">
        <f t="shared" ref="F29:F43" si="2">C29+D29</f>
        <v>0</v>
      </c>
      <c r="G29" s="63">
        <f t="shared" si="1"/>
        <v>0</v>
      </c>
      <c r="H29" s="51"/>
    </row>
    <row r="30" spans="1:8" ht="138.75" customHeight="1" x14ac:dyDescent="0.25">
      <c r="A30" s="52" t="s">
        <v>80</v>
      </c>
      <c r="B30" s="11" t="s">
        <v>81</v>
      </c>
      <c r="C30" s="13"/>
      <c r="D30" s="11"/>
      <c r="E30" s="11"/>
      <c r="F30" s="43">
        <f t="shared" si="2"/>
        <v>0</v>
      </c>
      <c r="G30" s="63">
        <f t="shared" si="1"/>
        <v>0</v>
      </c>
      <c r="H30" s="51"/>
    </row>
    <row r="31" spans="1:8" ht="66.75" customHeight="1" x14ac:dyDescent="0.25">
      <c r="A31" s="52" t="s">
        <v>82</v>
      </c>
      <c r="B31" s="11" t="s">
        <v>83</v>
      </c>
      <c r="C31" s="12"/>
      <c r="D31" s="12"/>
      <c r="E31" s="12"/>
      <c r="F31" s="43">
        <f t="shared" si="2"/>
        <v>0</v>
      </c>
      <c r="G31" s="63">
        <f t="shared" si="1"/>
        <v>0</v>
      </c>
      <c r="H31" s="51"/>
    </row>
    <row r="32" spans="1:8" ht="78.75" x14ac:dyDescent="0.25">
      <c r="A32" s="52" t="s">
        <v>84</v>
      </c>
      <c r="B32" s="11" t="s">
        <v>12</v>
      </c>
      <c r="C32" s="12"/>
      <c r="D32" s="12"/>
      <c r="E32" s="12"/>
      <c r="F32" s="43">
        <f t="shared" si="2"/>
        <v>0</v>
      </c>
      <c r="G32" s="63">
        <f t="shared" si="1"/>
        <v>0</v>
      </c>
      <c r="H32" s="51"/>
    </row>
    <row r="33" spans="1:8" ht="126" x14ac:dyDescent="0.25">
      <c r="A33" s="52" t="s">
        <v>85</v>
      </c>
      <c r="B33" s="11" t="s">
        <v>102</v>
      </c>
      <c r="C33" s="12"/>
      <c r="D33" s="12"/>
      <c r="E33" s="12"/>
      <c r="F33" s="43">
        <f t="shared" si="2"/>
        <v>0</v>
      </c>
      <c r="G33" s="63">
        <f t="shared" si="1"/>
        <v>0</v>
      </c>
      <c r="H33" s="51"/>
    </row>
    <row r="34" spans="1:8" ht="94.5" x14ac:dyDescent="0.25">
      <c r="A34" s="52" t="s">
        <v>86</v>
      </c>
      <c r="B34" s="11" t="s">
        <v>103</v>
      </c>
      <c r="C34" s="11"/>
      <c r="D34" s="11"/>
      <c r="E34" s="11"/>
      <c r="F34" s="43">
        <f t="shared" si="2"/>
        <v>0</v>
      </c>
      <c r="G34" s="63">
        <f t="shared" si="1"/>
        <v>0</v>
      </c>
      <c r="H34" s="51"/>
    </row>
    <row r="35" spans="1:8" ht="126" x14ac:dyDescent="0.25">
      <c r="A35" s="52" t="s">
        <v>87</v>
      </c>
      <c r="B35" s="11" t="s">
        <v>104</v>
      </c>
      <c r="C35" s="11"/>
      <c r="D35" s="11"/>
      <c r="E35" s="11"/>
      <c r="F35" s="43">
        <f t="shared" si="2"/>
        <v>0</v>
      </c>
      <c r="G35" s="63">
        <f t="shared" si="1"/>
        <v>0</v>
      </c>
      <c r="H35" s="51"/>
    </row>
    <row r="36" spans="1:8" ht="31.5" x14ac:dyDescent="0.25">
      <c r="A36" s="52" t="s">
        <v>88</v>
      </c>
      <c r="B36" s="11" t="s">
        <v>105</v>
      </c>
      <c r="C36" s="11"/>
      <c r="D36" s="11"/>
      <c r="E36" s="11"/>
      <c r="F36" s="43">
        <f t="shared" si="2"/>
        <v>0</v>
      </c>
      <c r="G36" s="63">
        <f t="shared" si="1"/>
        <v>0</v>
      </c>
      <c r="H36" s="51"/>
    </row>
    <row r="37" spans="1:8" ht="47.25" x14ac:dyDescent="0.25">
      <c r="A37" s="52" t="s">
        <v>89</v>
      </c>
      <c r="B37" s="11" t="s">
        <v>106</v>
      </c>
      <c r="C37" s="11"/>
      <c r="D37" s="11"/>
      <c r="E37" s="11"/>
      <c r="F37" s="43">
        <f t="shared" si="2"/>
        <v>0</v>
      </c>
      <c r="G37" s="63">
        <f t="shared" si="1"/>
        <v>0</v>
      </c>
      <c r="H37" s="51"/>
    </row>
    <row r="38" spans="1:8" ht="47.25" x14ac:dyDescent="0.25">
      <c r="A38" s="52" t="s">
        <v>90</v>
      </c>
      <c r="B38" s="11" t="s">
        <v>107</v>
      </c>
      <c r="C38" s="11"/>
      <c r="D38" s="11"/>
      <c r="E38" s="11"/>
      <c r="F38" s="43">
        <f t="shared" si="2"/>
        <v>0</v>
      </c>
      <c r="G38" s="63">
        <f t="shared" si="1"/>
        <v>0</v>
      </c>
      <c r="H38" s="51"/>
    </row>
    <row r="39" spans="1:8" ht="47.25" x14ac:dyDescent="0.25">
      <c r="A39" s="52" t="s">
        <v>91</v>
      </c>
      <c r="B39" s="11" t="s">
        <v>108</v>
      </c>
      <c r="C39" s="11"/>
      <c r="D39" s="11"/>
      <c r="E39" s="11"/>
      <c r="F39" s="43">
        <f t="shared" si="2"/>
        <v>0</v>
      </c>
      <c r="G39" s="63">
        <f t="shared" si="1"/>
        <v>0</v>
      </c>
      <c r="H39" s="51"/>
    </row>
    <row r="40" spans="1:8" ht="31.5" x14ac:dyDescent="0.25">
      <c r="A40" s="52" t="s">
        <v>92</v>
      </c>
      <c r="B40" s="11" t="s">
        <v>109</v>
      </c>
      <c r="C40" s="11"/>
      <c r="D40" s="11"/>
      <c r="E40" s="11"/>
      <c r="F40" s="43">
        <f t="shared" si="2"/>
        <v>0</v>
      </c>
      <c r="G40" s="63">
        <f t="shared" si="1"/>
        <v>0</v>
      </c>
      <c r="H40" s="51"/>
    </row>
    <row r="41" spans="1:8" ht="47.25" x14ac:dyDescent="0.25">
      <c r="A41" s="52" t="s">
        <v>93</v>
      </c>
      <c r="B41" s="11" t="s">
        <v>110</v>
      </c>
      <c r="C41" s="11"/>
      <c r="D41" s="11"/>
      <c r="E41" s="11"/>
      <c r="F41" s="43">
        <f t="shared" si="2"/>
        <v>0</v>
      </c>
      <c r="G41" s="63">
        <f t="shared" si="1"/>
        <v>0</v>
      </c>
      <c r="H41" s="51"/>
    </row>
    <row r="42" spans="1:8" ht="47.25" x14ac:dyDescent="0.25">
      <c r="A42" s="52" t="s">
        <v>94</v>
      </c>
      <c r="B42" s="11" t="s">
        <v>111</v>
      </c>
      <c r="C42" s="11"/>
      <c r="D42" s="11"/>
      <c r="E42" s="11"/>
      <c r="F42" s="43">
        <f t="shared" si="2"/>
        <v>0</v>
      </c>
      <c r="G42" s="63">
        <f t="shared" si="1"/>
        <v>0</v>
      </c>
      <c r="H42" s="51"/>
    </row>
    <row r="43" spans="1:8" ht="47.25" x14ac:dyDescent="0.25">
      <c r="A43" s="52" t="s">
        <v>95</v>
      </c>
      <c r="B43" s="11" t="s">
        <v>112</v>
      </c>
      <c r="C43" s="11"/>
      <c r="D43" s="11"/>
      <c r="E43" s="11"/>
      <c r="F43" s="43">
        <f t="shared" si="2"/>
        <v>0</v>
      </c>
      <c r="G43" s="63">
        <f t="shared" si="1"/>
        <v>0</v>
      </c>
      <c r="H43" s="51"/>
    </row>
    <row r="44" spans="1:8" ht="31.5" x14ac:dyDescent="0.25">
      <c r="A44" s="52" t="s">
        <v>96</v>
      </c>
      <c r="B44" s="11" t="s">
        <v>113</v>
      </c>
      <c r="C44" s="11"/>
      <c r="D44" s="11"/>
      <c r="E44" s="11"/>
      <c r="F44" s="43">
        <f>F45+F46+F47+F48</f>
        <v>0</v>
      </c>
      <c r="G44" s="63">
        <f t="shared" si="1"/>
        <v>0</v>
      </c>
      <c r="H44" s="51"/>
    </row>
    <row r="45" spans="1:8" ht="15.75" x14ac:dyDescent="0.25">
      <c r="A45" s="52" t="s">
        <v>98</v>
      </c>
      <c r="B45" s="11" t="s">
        <v>114</v>
      </c>
      <c r="C45" s="11"/>
      <c r="D45" s="11"/>
      <c r="E45" s="11"/>
      <c r="F45" s="43">
        <f>C45+D45</f>
        <v>0</v>
      </c>
      <c r="G45" s="63">
        <f t="shared" si="1"/>
        <v>0</v>
      </c>
      <c r="H45" s="51"/>
    </row>
    <row r="46" spans="1:8" ht="47.25" x14ac:dyDescent="0.25">
      <c r="A46" s="52" t="s">
        <v>97</v>
      </c>
      <c r="B46" s="11" t="s">
        <v>115</v>
      </c>
      <c r="C46" s="11"/>
      <c r="D46" s="11"/>
      <c r="E46" s="11"/>
      <c r="F46" s="43">
        <f>C46+D46</f>
        <v>0</v>
      </c>
      <c r="G46" s="63">
        <f t="shared" si="1"/>
        <v>0</v>
      </c>
      <c r="H46" s="51"/>
    </row>
    <row r="47" spans="1:8" ht="63" x14ac:dyDescent="0.25">
      <c r="A47" s="52" t="s">
        <v>99</v>
      </c>
      <c r="B47" s="11" t="s">
        <v>116</v>
      </c>
      <c r="C47" s="11"/>
      <c r="D47" s="11"/>
      <c r="E47" s="11"/>
      <c r="F47" s="43">
        <f>C47+D47</f>
        <v>0</v>
      </c>
      <c r="G47" s="63">
        <f t="shared" si="1"/>
        <v>0</v>
      </c>
      <c r="H47" s="51"/>
    </row>
    <row r="48" spans="1:8" ht="47.25" x14ac:dyDescent="0.25">
      <c r="A48" s="52" t="s">
        <v>100</v>
      </c>
      <c r="B48" s="11" t="s">
        <v>117</v>
      </c>
      <c r="C48" s="11"/>
      <c r="D48" s="11"/>
      <c r="E48" s="11"/>
      <c r="F48" s="43">
        <f>C48+D48</f>
        <v>0</v>
      </c>
      <c r="G48" s="63">
        <f t="shared" si="1"/>
        <v>0</v>
      </c>
      <c r="H48" s="51"/>
    </row>
    <row r="49" spans="1:8" ht="48" thickBot="1" x14ac:dyDescent="0.3">
      <c r="A49" s="54" t="s">
        <v>101</v>
      </c>
      <c r="B49" s="14" t="s">
        <v>118</v>
      </c>
      <c r="C49" s="14"/>
      <c r="D49" s="14"/>
      <c r="E49" s="14"/>
      <c r="F49" s="46">
        <f>C49+D49</f>
        <v>0</v>
      </c>
      <c r="G49" s="63">
        <f t="shared" si="1"/>
        <v>0</v>
      </c>
      <c r="H49" s="55"/>
    </row>
    <row r="50" spans="1:8" ht="42" customHeight="1" thickBot="1" x14ac:dyDescent="0.3">
      <c r="A50" s="34" t="s">
        <v>119</v>
      </c>
      <c r="B50" s="35" t="s">
        <v>13</v>
      </c>
      <c r="C50" s="47">
        <f t="shared" ref="C50:H50" si="3">C13+C27+C32+C33+C34+C35++C36+C37+C38+C39+C40+C41+C42+C43+C44+C49</f>
        <v>0</v>
      </c>
      <c r="D50" s="47">
        <f t="shared" si="3"/>
        <v>0</v>
      </c>
      <c r="E50" s="47">
        <f t="shared" si="3"/>
        <v>0</v>
      </c>
      <c r="F50" s="47">
        <f t="shared" si="3"/>
        <v>0</v>
      </c>
      <c r="G50" s="47">
        <f t="shared" si="3"/>
        <v>0</v>
      </c>
      <c r="H50" s="56">
        <f t="shared" si="3"/>
        <v>0</v>
      </c>
    </row>
    <row r="52" spans="1:8" ht="35.25" customHeight="1" x14ac:dyDescent="0.25">
      <c r="A52" s="45" t="s">
        <v>120</v>
      </c>
      <c r="B52" s="86" t="s">
        <v>122</v>
      </c>
      <c r="C52" s="86"/>
      <c r="D52" s="86"/>
      <c r="E52" s="86"/>
      <c r="F52" s="86"/>
      <c r="G52" s="86"/>
      <c r="H52" s="86"/>
    </row>
    <row r="53" spans="1:8" ht="33" customHeight="1" x14ac:dyDescent="0.25">
      <c r="B53" s="87" t="s">
        <v>174</v>
      </c>
      <c r="C53" s="87"/>
      <c r="D53" s="87"/>
      <c r="E53" s="87"/>
      <c r="F53" s="87"/>
      <c r="G53" s="87"/>
      <c r="H53" s="87"/>
    </row>
    <row r="54" spans="1:8" x14ac:dyDescent="0.25">
      <c r="B54" s="72" t="s">
        <v>121</v>
      </c>
      <c r="C54" s="72"/>
      <c r="D54" s="72"/>
      <c r="E54" s="72"/>
      <c r="F54" s="72"/>
      <c r="G54" s="72"/>
      <c r="H54" s="72"/>
    </row>
    <row r="55" spans="1:8" ht="32.25" customHeight="1" x14ac:dyDescent="0.25">
      <c r="B55" s="87" t="s">
        <v>172</v>
      </c>
      <c r="C55" s="87"/>
      <c r="D55" s="87"/>
      <c r="E55" s="87"/>
      <c r="F55" s="87"/>
      <c r="G55" s="87"/>
      <c r="H55" s="87"/>
    </row>
    <row r="56" spans="1:8" ht="24" customHeight="1" x14ac:dyDescent="0.25">
      <c r="B56" s="87" t="s">
        <v>167</v>
      </c>
      <c r="C56" s="87"/>
      <c r="D56" s="87"/>
      <c r="E56" s="87"/>
      <c r="F56" s="87"/>
      <c r="G56" s="87"/>
      <c r="H56" s="87"/>
    </row>
    <row r="58" spans="1:8" x14ac:dyDescent="0.25">
      <c r="A58" s="38" t="s">
        <v>150</v>
      </c>
      <c r="B58" s="88" t="s">
        <v>153</v>
      </c>
      <c r="C58" s="88"/>
      <c r="D58" s="89" t="s">
        <v>151</v>
      </c>
      <c r="E58" s="90"/>
      <c r="F58" s="89" t="s">
        <v>152</v>
      </c>
      <c r="G58" s="91"/>
      <c r="H58" s="90"/>
    </row>
    <row r="59" spans="1:8" ht="15.75" x14ac:dyDescent="0.3">
      <c r="A59" s="58" t="s">
        <v>140</v>
      </c>
      <c r="B59" s="59" t="s">
        <v>163</v>
      </c>
      <c r="C59" s="60"/>
      <c r="D59" s="81">
        <f>D60+D61+D62</f>
        <v>0</v>
      </c>
      <c r="E59" s="83"/>
      <c r="F59" s="81" t="s">
        <v>145</v>
      </c>
      <c r="G59" s="82"/>
      <c r="H59" s="83"/>
    </row>
    <row r="60" spans="1:8" ht="33" customHeight="1" x14ac:dyDescent="0.3">
      <c r="A60" s="61" t="s">
        <v>143</v>
      </c>
      <c r="B60" s="84" t="s">
        <v>164</v>
      </c>
      <c r="C60" s="85"/>
      <c r="D60" s="81">
        <f>D63</f>
        <v>0</v>
      </c>
      <c r="E60" s="83"/>
      <c r="F60" s="81" t="s">
        <v>148</v>
      </c>
      <c r="G60" s="82"/>
      <c r="H60" s="83"/>
    </row>
    <row r="61" spans="1:8" ht="45" customHeight="1" x14ac:dyDescent="0.3">
      <c r="A61" s="61" t="s">
        <v>144</v>
      </c>
      <c r="B61" s="84" t="s">
        <v>165</v>
      </c>
      <c r="C61" s="85"/>
      <c r="D61" s="81"/>
      <c r="E61" s="83"/>
      <c r="F61" s="81" t="s">
        <v>149</v>
      </c>
      <c r="G61" s="82"/>
      <c r="H61" s="83"/>
    </row>
    <row r="62" spans="1:8" ht="15.75" x14ac:dyDescent="0.3">
      <c r="A62" s="61" t="s">
        <v>141</v>
      </c>
      <c r="B62" s="61" t="s">
        <v>157</v>
      </c>
      <c r="C62" s="62"/>
      <c r="D62" s="81"/>
      <c r="E62" s="83"/>
      <c r="F62" s="81" t="s">
        <v>159</v>
      </c>
      <c r="G62" s="82"/>
      <c r="H62" s="83"/>
    </row>
    <row r="63" spans="1:8" ht="15.75" x14ac:dyDescent="0.3">
      <c r="A63" s="61" t="s">
        <v>142</v>
      </c>
      <c r="B63" s="61" t="s">
        <v>146</v>
      </c>
      <c r="C63" s="60"/>
      <c r="D63" s="81"/>
      <c r="E63" s="83"/>
      <c r="F63" s="81" t="s">
        <v>147</v>
      </c>
      <c r="G63" s="82"/>
      <c r="H63" s="83"/>
    </row>
  </sheetData>
  <mergeCells count="32">
    <mergeCell ref="A2:I2"/>
    <mergeCell ref="A11:A12"/>
    <mergeCell ref="C11:C12"/>
    <mergeCell ref="F11:F12"/>
    <mergeCell ref="B11:B12"/>
    <mergeCell ref="D11:E11"/>
    <mergeCell ref="C9:F9"/>
    <mergeCell ref="G11:G12"/>
    <mergeCell ref="H11:H12"/>
    <mergeCell ref="G10:H10"/>
    <mergeCell ref="A3:H3"/>
    <mergeCell ref="C8:E8"/>
    <mergeCell ref="B60:C60"/>
    <mergeCell ref="B61:C61"/>
    <mergeCell ref="B52:H52"/>
    <mergeCell ref="B53:H53"/>
    <mergeCell ref="B55:H55"/>
    <mergeCell ref="F59:H59"/>
    <mergeCell ref="F60:H60"/>
    <mergeCell ref="F61:H61"/>
    <mergeCell ref="B58:C58"/>
    <mergeCell ref="D58:E58"/>
    <mergeCell ref="F58:H58"/>
    <mergeCell ref="B54:H54"/>
    <mergeCell ref="B56:H56"/>
    <mergeCell ref="F62:H62"/>
    <mergeCell ref="F63:H63"/>
    <mergeCell ref="D59:E59"/>
    <mergeCell ref="D60:E60"/>
    <mergeCell ref="D61:E61"/>
    <mergeCell ref="D62:E62"/>
    <mergeCell ref="D63:E63"/>
  </mergeCells>
  <pageMargins left="0.70866141732283472" right="0.70866141732283472" top="1.2598425196850394" bottom="0.74803149606299213" header="0.31496062992125984" footer="0.31496062992125984"/>
  <pageSetup paperSize="9" scale="58" orientation="landscape" r:id="rId1"/>
  <headerFooter scaleWithDoc="0">
    <oddHeader>&amp;L&amp;G&amp;R&amp;G</oddHeader>
    <oddFooter>&amp;LContract PEO/103/PEO_P4/OP4/ESO4.1/PEO_A52 /309882
Proiect cofinanțat de Uniunea Europeană prin PROGRAMUL EDUCAȚIE ȘI OCUPARE 2021-2027&amp;RPagina: &amp;P/&amp;N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FB74A-B4E4-4355-AA91-F28FA05C1CA6}">
  <dimension ref="A1:N26"/>
  <sheetViews>
    <sheetView topLeftCell="A7" zoomScale="130" zoomScaleNormal="130" workbookViewId="0">
      <selection activeCell="D15" sqref="D15"/>
    </sheetView>
  </sheetViews>
  <sheetFormatPr defaultRowHeight="15" x14ac:dyDescent="0.25"/>
  <cols>
    <col min="1" max="1" width="6.5703125" customWidth="1"/>
    <col min="2" max="2" width="32.42578125" customWidth="1"/>
    <col min="3" max="3" width="9.140625" customWidth="1"/>
    <col min="4" max="5" width="11.5703125" customWidth="1"/>
    <col min="6" max="6" width="12.7109375" customWidth="1"/>
    <col min="7" max="7" width="11.85546875" customWidth="1"/>
    <col min="8" max="8" width="15.7109375" customWidth="1"/>
    <col min="9" max="9" width="12.140625" customWidth="1"/>
    <col min="10" max="10" width="18" customWidth="1"/>
    <col min="11" max="11" width="30.7109375" customWidth="1"/>
    <col min="12" max="12" width="12.7109375" customWidth="1"/>
    <col min="13" max="13" width="4.85546875" customWidth="1"/>
    <col min="14" max="14" width="12" customWidth="1"/>
  </cols>
  <sheetData>
    <row r="1" spans="1:14" x14ac:dyDescent="0.25">
      <c r="A1" s="1" t="s">
        <v>0</v>
      </c>
    </row>
    <row r="2" spans="1:14" ht="14.45" customHeight="1" x14ac:dyDescent="0.25">
      <c r="A2" s="75" t="s">
        <v>1</v>
      </c>
      <c r="B2" s="75"/>
      <c r="C2" s="75"/>
      <c r="D2" s="75"/>
      <c r="E2" s="75"/>
      <c r="F2" s="75"/>
      <c r="G2" s="75"/>
      <c r="H2" s="75"/>
      <c r="I2" s="75"/>
      <c r="J2" s="75"/>
      <c r="K2" s="75"/>
      <c r="L2" s="75"/>
      <c r="M2" s="75"/>
    </row>
    <row r="3" spans="1:14" ht="34.5" customHeight="1" x14ac:dyDescent="0.25">
      <c r="A3" s="75" t="s">
        <v>2</v>
      </c>
      <c r="B3" s="75"/>
      <c r="C3" s="75"/>
      <c r="D3" s="75"/>
      <c r="E3" s="75"/>
      <c r="F3" s="75"/>
      <c r="G3" s="75"/>
      <c r="H3" s="75"/>
      <c r="I3" s="75"/>
      <c r="J3" s="75"/>
      <c r="K3" s="75"/>
      <c r="L3" s="15"/>
      <c r="M3" s="15"/>
    </row>
    <row r="4" spans="1:14" x14ac:dyDescent="0.25">
      <c r="A4" s="3" t="s">
        <v>4</v>
      </c>
    </row>
    <row r="5" spans="1:14" x14ac:dyDescent="0.25">
      <c r="A5" s="3" t="s">
        <v>3</v>
      </c>
    </row>
    <row r="7" spans="1:14" x14ac:dyDescent="0.25">
      <c r="A7" s="10" t="s">
        <v>19</v>
      </c>
    </row>
    <row r="8" spans="1:14" x14ac:dyDescent="0.25">
      <c r="D8" s="74" t="s">
        <v>128</v>
      </c>
      <c r="E8" s="74"/>
      <c r="F8" s="74"/>
      <c r="G8" s="74"/>
      <c r="H8" s="74"/>
    </row>
    <row r="9" spans="1:14" ht="15.75" thickBot="1" x14ac:dyDescent="0.3"/>
    <row r="10" spans="1:14" ht="60.75" thickBot="1" x14ac:dyDescent="0.3">
      <c r="A10" s="22" t="s">
        <v>22</v>
      </c>
      <c r="B10" s="23" t="s">
        <v>25</v>
      </c>
      <c r="C10" s="24" t="s">
        <v>26</v>
      </c>
      <c r="D10" s="24" t="s">
        <v>123</v>
      </c>
      <c r="E10" s="24" t="s">
        <v>137</v>
      </c>
      <c r="F10" s="24" t="s">
        <v>155</v>
      </c>
      <c r="G10" s="24" t="s">
        <v>154</v>
      </c>
      <c r="H10" s="24" t="s">
        <v>138</v>
      </c>
      <c r="I10" s="24" t="s">
        <v>23</v>
      </c>
      <c r="J10" s="24" t="s">
        <v>27</v>
      </c>
      <c r="K10" s="25" t="s">
        <v>24</v>
      </c>
      <c r="L10" s="16"/>
      <c r="M10" s="16"/>
      <c r="N10" s="16"/>
    </row>
    <row r="11" spans="1:14" x14ac:dyDescent="0.25">
      <c r="A11" s="18">
        <v>1</v>
      </c>
      <c r="B11" s="18"/>
      <c r="C11" s="18"/>
      <c r="D11" s="18"/>
      <c r="E11" s="18">
        <f>C11*D11</f>
        <v>0</v>
      </c>
      <c r="F11" s="18">
        <f>E11*19/100</f>
        <v>0</v>
      </c>
      <c r="G11" s="18">
        <v>0</v>
      </c>
      <c r="H11" s="18">
        <f>E11+F11</f>
        <v>0</v>
      </c>
      <c r="I11" s="18"/>
      <c r="J11" s="18"/>
      <c r="K11" s="20"/>
      <c r="L11" s="17"/>
      <c r="M11" s="17"/>
    </row>
    <row r="12" spans="1:14" x14ac:dyDescent="0.25">
      <c r="A12" s="18">
        <v>2</v>
      </c>
      <c r="B12" s="18"/>
      <c r="C12" s="18"/>
      <c r="D12" s="18"/>
      <c r="E12" s="18"/>
      <c r="F12" s="18"/>
      <c r="G12" s="18"/>
      <c r="H12" s="18"/>
      <c r="I12" s="18"/>
      <c r="J12" s="18"/>
      <c r="K12" s="20"/>
      <c r="L12" s="17"/>
      <c r="M12" s="17"/>
    </row>
    <row r="13" spans="1:14" x14ac:dyDescent="0.25">
      <c r="A13" s="18">
        <v>3</v>
      </c>
      <c r="B13" s="18"/>
      <c r="C13" s="18"/>
      <c r="D13" s="18"/>
      <c r="E13" s="18"/>
      <c r="F13" s="18"/>
      <c r="G13" s="18"/>
      <c r="H13" s="18"/>
      <c r="I13" s="18"/>
      <c r="J13" s="18"/>
      <c r="K13" s="20"/>
      <c r="L13" s="17"/>
      <c r="M13" s="17"/>
    </row>
    <row r="14" spans="1:14" x14ac:dyDescent="0.25">
      <c r="A14" s="18">
        <v>4</v>
      </c>
      <c r="B14" s="18"/>
      <c r="C14" s="18"/>
      <c r="D14" s="18"/>
      <c r="E14" s="18"/>
      <c r="F14" s="18"/>
      <c r="G14" s="18"/>
      <c r="H14" s="18"/>
      <c r="I14" s="18"/>
      <c r="J14" s="18"/>
      <c r="K14" s="18"/>
    </row>
    <row r="15" spans="1:14" x14ac:dyDescent="0.25">
      <c r="A15" s="18">
        <v>5</v>
      </c>
      <c r="B15" s="18"/>
      <c r="C15" s="18"/>
      <c r="D15" s="18"/>
      <c r="E15" s="18"/>
      <c r="F15" s="18"/>
      <c r="G15" s="18"/>
      <c r="H15" s="18"/>
      <c r="I15" s="18"/>
      <c r="J15" s="18"/>
      <c r="K15" s="18"/>
    </row>
    <row r="16" spans="1:14" x14ac:dyDescent="0.25">
      <c r="A16" s="18">
        <v>6</v>
      </c>
      <c r="B16" s="18"/>
      <c r="C16" s="18"/>
      <c r="D16" s="18"/>
      <c r="E16" s="18"/>
      <c r="F16" s="18"/>
      <c r="G16" s="18"/>
      <c r="H16" s="18"/>
      <c r="I16" s="18"/>
      <c r="J16" s="18"/>
      <c r="K16" s="18"/>
    </row>
    <row r="17" spans="1:11" x14ac:dyDescent="0.25">
      <c r="A17" s="18">
        <v>7</v>
      </c>
      <c r="B17" s="18"/>
      <c r="C17" s="18"/>
      <c r="D17" s="18"/>
      <c r="E17" s="18"/>
      <c r="F17" s="18"/>
      <c r="G17" s="18"/>
      <c r="H17" s="18"/>
      <c r="I17" s="18"/>
      <c r="J17" s="18"/>
      <c r="K17" s="18"/>
    </row>
    <row r="18" spans="1:11" x14ac:dyDescent="0.25">
      <c r="A18" s="18">
        <v>8</v>
      </c>
      <c r="B18" s="18"/>
      <c r="C18" s="18"/>
      <c r="D18" s="18"/>
      <c r="E18" s="18"/>
      <c r="F18" s="18"/>
      <c r="G18" s="18"/>
      <c r="H18" s="18"/>
      <c r="I18" s="18"/>
      <c r="J18" s="18"/>
      <c r="K18" s="18"/>
    </row>
    <row r="19" spans="1:11" x14ac:dyDescent="0.25">
      <c r="A19" s="18">
        <v>9</v>
      </c>
      <c r="B19" s="18"/>
      <c r="C19" s="18"/>
      <c r="D19" s="18"/>
      <c r="E19" s="18"/>
      <c r="F19" s="18"/>
      <c r="G19" s="18"/>
      <c r="H19" s="18"/>
      <c r="I19" s="18"/>
      <c r="J19" s="18"/>
      <c r="K19" s="18"/>
    </row>
    <row r="20" spans="1:11" x14ac:dyDescent="0.25">
      <c r="A20" s="18">
        <v>10</v>
      </c>
      <c r="B20" s="18"/>
      <c r="C20" s="18"/>
      <c r="D20" s="18"/>
      <c r="E20" s="18"/>
      <c r="F20" s="18"/>
      <c r="G20" s="18"/>
      <c r="H20" s="18"/>
      <c r="I20" s="18"/>
      <c r="J20" s="18"/>
      <c r="K20" s="18"/>
    </row>
    <row r="21" spans="1:11" x14ac:dyDescent="0.25">
      <c r="A21" s="18">
        <v>11</v>
      </c>
      <c r="B21" s="18"/>
      <c r="C21" s="18"/>
      <c r="D21" s="18"/>
      <c r="E21" s="18"/>
      <c r="F21" s="18"/>
      <c r="G21" s="18"/>
      <c r="H21" s="18"/>
      <c r="I21" s="18"/>
      <c r="J21" s="18"/>
      <c r="K21" s="18"/>
    </row>
    <row r="22" spans="1:11" ht="15.75" thickBot="1" x14ac:dyDescent="0.3">
      <c r="A22" s="21" t="s">
        <v>28</v>
      </c>
      <c r="B22" s="21"/>
      <c r="C22" s="21"/>
      <c r="D22" s="21"/>
      <c r="E22" s="21"/>
      <c r="F22" s="21"/>
      <c r="G22" s="21"/>
      <c r="H22" s="21"/>
      <c r="I22" s="21"/>
      <c r="J22" s="21"/>
      <c r="K22" s="21"/>
    </row>
    <row r="23" spans="1:11" ht="15.75" thickBot="1" x14ac:dyDescent="0.3">
      <c r="A23" s="49" t="s">
        <v>29</v>
      </c>
      <c r="B23" s="48"/>
      <c r="C23" s="48"/>
      <c r="D23" s="48">
        <f>SUM(D11:D22)</f>
        <v>0</v>
      </c>
      <c r="E23" s="48">
        <f>SUM(E11:E22)</f>
        <v>0</v>
      </c>
      <c r="F23" s="48">
        <f t="shared" ref="F23:H23" si="0">SUM(F11:F22)</f>
        <v>0</v>
      </c>
      <c r="G23" s="48">
        <f t="shared" si="0"/>
        <v>0</v>
      </c>
      <c r="H23" s="48">
        <f t="shared" si="0"/>
        <v>0</v>
      </c>
      <c r="I23" s="48"/>
      <c r="J23" s="48"/>
      <c r="K23" s="44"/>
    </row>
    <row r="25" spans="1:11" ht="27" customHeight="1" x14ac:dyDescent="0.25">
      <c r="A25" t="s">
        <v>171</v>
      </c>
    </row>
    <row r="26" spans="1:11" x14ac:dyDescent="0.25">
      <c r="A26" s="72" t="s">
        <v>175</v>
      </c>
      <c r="B26" s="72"/>
      <c r="C26" s="72"/>
      <c r="D26" s="72"/>
      <c r="E26" s="72"/>
      <c r="F26" s="72"/>
      <c r="G26" s="72"/>
      <c r="H26" s="72"/>
      <c r="I26" s="72"/>
      <c r="J26" s="72"/>
    </row>
  </sheetData>
  <mergeCells count="4">
    <mergeCell ref="A2:M2"/>
    <mergeCell ref="A3:K3"/>
    <mergeCell ref="D8:H8"/>
    <mergeCell ref="A26:J26"/>
  </mergeCells>
  <pageMargins left="0.70866141732283472" right="0.70866141732283472" top="1.2598425196850394" bottom="0.74803149606299213" header="0.31496062992125984" footer="0.31496062992125984"/>
  <pageSetup paperSize="9" scale="50" orientation="portrait" r:id="rId1"/>
  <headerFooter scaleWithDoc="0">
    <oddHeader>&amp;L&amp;G&amp;R&amp;G</oddHeader>
    <oddFooter>&amp;LContract PEO/103/PEO_P4/OP4/ESO4.1/PEO_A52 /309882
Proiect cofinanțat de Uniunea Europeană prin PROGRAMUL EDUCAȚIE ȘI OCUPARE 2021-2027&amp;RPagina: &amp;P/&amp;N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5B0C-69BC-4938-8DCC-4649A7AC28CA}">
  <dimension ref="A1:I38"/>
  <sheetViews>
    <sheetView tabSelected="1" view="pageBreakPreview" zoomScale="130" zoomScaleNormal="130" zoomScaleSheetLayoutView="130" workbookViewId="0">
      <selection activeCell="F38" sqref="F38"/>
    </sheetView>
  </sheetViews>
  <sheetFormatPr defaultRowHeight="15" x14ac:dyDescent="0.25"/>
  <cols>
    <col min="1" max="1" width="6.5703125" customWidth="1"/>
    <col min="2" max="2" width="35.42578125" customWidth="1"/>
    <col min="3" max="3" width="11.5703125" customWidth="1"/>
    <col min="4" max="4" width="12.7109375" customWidth="1"/>
    <col min="5" max="5" width="12.140625" customWidth="1"/>
    <col min="6" max="6" width="10.140625" customWidth="1"/>
    <col min="7" max="7" width="37" customWidth="1"/>
    <col min="8" max="8" width="12.7109375" customWidth="1"/>
    <col min="9" max="9" width="4.85546875" customWidth="1"/>
    <col min="10" max="10" width="12" customWidth="1"/>
  </cols>
  <sheetData>
    <row r="1" spans="1:9" x14ac:dyDescent="0.25">
      <c r="A1" s="1" t="s">
        <v>0</v>
      </c>
    </row>
    <row r="2" spans="1:9" ht="14.45" customHeight="1" x14ac:dyDescent="0.25">
      <c r="A2" s="75" t="s">
        <v>1</v>
      </c>
      <c r="B2" s="75"/>
      <c r="C2" s="75"/>
      <c r="D2" s="75"/>
      <c r="E2" s="75"/>
      <c r="F2" s="75"/>
      <c r="G2" s="75"/>
      <c r="H2" s="75"/>
      <c r="I2" s="75"/>
    </row>
    <row r="3" spans="1:9" ht="53.25" customHeight="1" x14ac:dyDescent="0.25">
      <c r="A3" s="75" t="s">
        <v>2</v>
      </c>
      <c r="B3" s="75"/>
      <c r="C3" s="75"/>
      <c r="D3" s="75"/>
      <c r="E3" s="75"/>
      <c r="F3" s="75"/>
      <c r="G3" s="15"/>
      <c r="H3" s="15"/>
      <c r="I3" s="15"/>
    </row>
    <row r="4" spans="1:9" x14ac:dyDescent="0.25">
      <c r="A4" s="3" t="s">
        <v>4</v>
      </c>
    </row>
    <row r="5" spans="1:9" x14ac:dyDescent="0.25">
      <c r="A5" s="3" t="s">
        <v>3</v>
      </c>
    </row>
    <row r="7" spans="1:9" x14ac:dyDescent="0.25">
      <c r="A7" s="10" t="s">
        <v>30</v>
      </c>
    </row>
    <row r="8" spans="1:9" x14ac:dyDescent="0.25">
      <c r="A8" s="10"/>
      <c r="B8" s="74" t="s">
        <v>57</v>
      </c>
      <c r="C8" s="74"/>
      <c r="D8" s="74"/>
    </row>
    <row r="9" spans="1:9" ht="30.75" customHeight="1" x14ac:dyDescent="0.25">
      <c r="B9" s="105" t="s">
        <v>129</v>
      </c>
      <c r="C9" s="105"/>
      <c r="D9" s="105"/>
      <c r="E9" s="105"/>
    </row>
    <row r="10" spans="1:9" x14ac:dyDescent="0.25">
      <c r="A10" s="38" t="s">
        <v>22</v>
      </c>
      <c r="B10" s="38"/>
      <c r="C10" s="38" t="s">
        <v>31</v>
      </c>
      <c r="D10" s="38" t="s">
        <v>32</v>
      </c>
      <c r="E10" s="38" t="s">
        <v>33</v>
      </c>
      <c r="F10" s="38" t="s">
        <v>34</v>
      </c>
    </row>
    <row r="11" spans="1:9" x14ac:dyDescent="0.25">
      <c r="A11" s="18">
        <v>1</v>
      </c>
      <c r="B11" s="19" t="s">
        <v>35</v>
      </c>
      <c r="C11" s="71"/>
      <c r="D11" s="71"/>
      <c r="E11" s="71"/>
      <c r="F11" s="71"/>
    </row>
    <row r="12" spans="1:9" x14ac:dyDescent="0.25">
      <c r="A12" s="18">
        <v>2</v>
      </c>
      <c r="B12" s="18" t="s">
        <v>36</v>
      </c>
      <c r="C12" s="71"/>
      <c r="D12" s="71"/>
      <c r="E12" s="71"/>
      <c r="F12" s="71"/>
    </row>
    <row r="13" spans="1:9" x14ac:dyDescent="0.25">
      <c r="A13" s="18">
        <v>3</v>
      </c>
      <c r="B13" s="18" t="s">
        <v>37</v>
      </c>
      <c r="C13" s="71"/>
      <c r="D13" s="71"/>
      <c r="E13" s="71"/>
      <c r="F13" s="71"/>
    </row>
    <row r="14" spans="1:9" x14ac:dyDescent="0.25">
      <c r="A14" s="18">
        <v>4</v>
      </c>
      <c r="B14" s="18" t="s">
        <v>127</v>
      </c>
      <c r="C14" s="71"/>
      <c r="D14" s="71"/>
      <c r="E14" s="71"/>
      <c r="F14" s="71"/>
    </row>
    <row r="15" spans="1:9" ht="30" x14ac:dyDescent="0.25">
      <c r="A15" s="18">
        <v>5</v>
      </c>
      <c r="B15" s="36" t="s">
        <v>124</v>
      </c>
      <c r="C15" s="71">
        <f>C11+C12+C13+C14</f>
        <v>0</v>
      </c>
      <c r="D15" s="71">
        <f t="shared" ref="D15:F15" si="0">D11+D12+D13+D14</f>
        <v>0</v>
      </c>
      <c r="E15" s="71">
        <f t="shared" si="0"/>
        <v>0</v>
      </c>
      <c r="F15" s="71">
        <f t="shared" si="0"/>
        <v>0</v>
      </c>
    </row>
    <row r="16" spans="1:9" ht="45" x14ac:dyDescent="0.25">
      <c r="A16" s="18">
        <v>6</v>
      </c>
      <c r="B16" s="69" t="s">
        <v>166</v>
      </c>
      <c r="C16" s="71"/>
      <c r="D16" s="71"/>
      <c r="E16" s="71"/>
      <c r="F16" s="71"/>
    </row>
    <row r="17" spans="1:6" x14ac:dyDescent="0.25">
      <c r="A17" s="18">
        <v>7</v>
      </c>
      <c r="B17" s="37" t="s">
        <v>125</v>
      </c>
      <c r="C17" s="71">
        <f>C15+C16</f>
        <v>0</v>
      </c>
      <c r="D17" s="71">
        <f t="shared" ref="D17:F17" si="1">D15+D16</f>
        <v>0</v>
      </c>
      <c r="E17" s="71">
        <f t="shared" si="1"/>
        <v>0</v>
      </c>
      <c r="F17" s="71">
        <f t="shared" si="1"/>
        <v>0</v>
      </c>
    </row>
    <row r="18" spans="1:6" x14ac:dyDescent="0.25">
      <c r="A18" s="18">
        <v>8</v>
      </c>
      <c r="B18" s="18" t="s">
        <v>38</v>
      </c>
      <c r="C18" s="71"/>
      <c r="D18" s="71"/>
      <c r="E18" s="71"/>
      <c r="F18" s="71"/>
    </row>
    <row r="19" spans="1:6" x14ac:dyDescent="0.25">
      <c r="A19" s="18">
        <v>9</v>
      </c>
      <c r="B19" s="18" t="s">
        <v>39</v>
      </c>
      <c r="C19" s="71"/>
      <c r="D19" s="71"/>
      <c r="E19" s="71"/>
      <c r="F19" s="71"/>
    </row>
    <row r="20" spans="1:6" x14ac:dyDescent="0.25">
      <c r="A20" s="18">
        <v>10</v>
      </c>
      <c r="B20" s="18" t="s">
        <v>40</v>
      </c>
      <c r="C20" s="71"/>
      <c r="D20" s="71"/>
      <c r="E20" s="71"/>
      <c r="F20" s="71"/>
    </row>
    <row r="21" spans="1:6" x14ac:dyDescent="0.25">
      <c r="A21" s="18">
        <v>11</v>
      </c>
      <c r="B21" s="18" t="s">
        <v>41</v>
      </c>
      <c r="C21" s="71"/>
      <c r="D21" s="71"/>
      <c r="E21" s="71"/>
      <c r="F21" s="71"/>
    </row>
    <row r="22" spans="1:6" ht="30" x14ac:dyDescent="0.25">
      <c r="A22" s="18">
        <v>12</v>
      </c>
      <c r="B22" s="19" t="s">
        <v>42</v>
      </c>
      <c r="C22" s="71"/>
      <c r="D22" s="71"/>
      <c r="E22" s="71"/>
      <c r="F22" s="71"/>
    </row>
    <row r="23" spans="1:6" x14ac:dyDescent="0.25">
      <c r="A23" s="18">
        <v>13</v>
      </c>
      <c r="B23" s="18" t="s">
        <v>43</v>
      </c>
      <c r="C23" s="71"/>
      <c r="D23" s="71"/>
      <c r="E23" s="71"/>
      <c r="F23" s="71"/>
    </row>
    <row r="24" spans="1:6" x14ac:dyDescent="0.25">
      <c r="A24" s="18">
        <v>14</v>
      </c>
      <c r="B24" s="18" t="s">
        <v>44</v>
      </c>
      <c r="C24" s="71"/>
      <c r="D24" s="71"/>
      <c r="E24" s="71"/>
      <c r="F24" s="71"/>
    </row>
    <row r="25" spans="1:6" x14ac:dyDescent="0.25">
      <c r="A25" s="18">
        <v>15</v>
      </c>
      <c r="B25" s="18" t="s">
        <v>45</v>
      </c>
      <c r="C25" s="71"/>
      <c r="D25" s="71"/>
      <c r="E25" s="71"/>
      <c r="F25" s="71"/>
    </row>
    <row r="26" spans="1:6" x14ac:dyDescent="0.25">
      <c r="A26" s="18">
        <v>16</v>
      </c>
      <c r="B26" s="18" t="s">
        <v>46</v>
      </c>
      <c r="C26" s="71"/>
      <c r="D26" s="71"/>
      <c r="E26" s="71"/>
      <c r="F26" s="71"/>
    </row>
    <row r="27" spans="1:6" x14ac:dyDescent="0.25">
      <c r="A27" s="18">
        <v>17</v>
      </c>
      <c r="B27" s="18" t="s">
        <v>47</v>
      </c>
      <c r="C27" s="71"/>
      <c r="D27" s="71"/>
      <c r="E27" s="71"/>
      <c r="F27" s="71"/>
    </row>
    <row r="28" spans="1:6" x14ac:dyDescent="0.25">
      <c r="A28" s="18">
        <v>18</v>
      </c>
      <c r="B28" s="18" t="s">
        <v>48</v>
      </c>
      <c r="C28" s="71"/>
      <c r="D28" s="71"/>
      <c r="E28" s="71"/>
      <c r="F28" s="71"/>
    </row>
    <row r="29" spans="1:6" x14ac:dyDescent="0.25">
      <c r="A29" s="18">
        <v>19</v>
      </c>
      <c r="B29" s="18" t="s">
        <v>49</v>
      </c>
      <c r="C29" s="71"/>
      <c r="D29" s="71"/>
      <c r="E29" s="71"/>
      <c r="F29" s="71"/>
    </row>
    <row r="30" spans="1:6" x14ac:dyDescent="0.25">
      <c r="A30" s="18">
        <v>20</v>
      </c>
      <c r="B30" s="18" t="s">
        <v>50</v>
      </c>
      <c r="C30" s="71"/>
      <c r="D30" s="71"/>
      <c r="E30" s="71"/>
      <c r="F30" s="71"/>
    </row>
    <row r="31" spans="1:6" x14ac:dyDescent="0.25">
      <c r="A31" s="18">
        <v>21</v>
      </c>
      <c r="B31" s="18" t="s">
        <v>51</v>
      </c>
      <c r="C31" s="71"/>
      <c r="D31" s="71"/>
      <c r="E31" s="71"/>
      <c r="F31" s="71"/>
    </row>
    <row r="32" spans="1:6" x14ac:dyDescent="0.25">
      <c r="A32" s="18">
        <v>22</v>
      </c>
      <c r="B32" s="18" t="s">
        <v>52</v>
      </c>
      <c r="C32" s="71"/>
      <c r="D32" s="71"/>
      <c r="E32" s="71"/>
      <c r="F32" s="71"/>
    </row>
    <row r="33" spans="1:6" x14ac:dyDescent="0.25">
      <c r="A33" s="18">
        <v>23</v>
      </c>
      <c r="B33" s="37" t="s">
        <v>126</v>
      </c>
      <c r="C33" s="71">
        <f>SUM(C18:C32)</f>
        <v>0</v>
      </c>
      <c r="D33" s="71">
        <f>SUM(D18:D32)</f>
        <v>0</v>
      </c>
      <c r="E33" s="71">
        <f>SUM(E18:E32)</f>
        <v>0</v>
      </c>
      <c r="F33" s="71">
        <f>SUM(F18:F32)</f>
        <v>0</v>
      </c>
    </row>
    <row r="34" spans="1:6" ht="30" x14ac:dyDescent="0.25">
      <c r="A34" s="18">
        <v>24</v>
      </c>
      <c r="B34" s="36" t="s">
        <v>53</v>
      </c>
      <c r="C34" s="71">
        <f>C17-C33</f>
        <v>0</v>
      </c>
      <c r="D34" s="71">
        <f>D17-D33</f>
        <v>0</v>
      </c>
      <c r="E34" s="71">
        <f>E17-E33</f>
        <v>0</v>
      </c>
      <c r="F34" s="71">
        <f>F17-F33</f>
        <v>0</v>
      </c>
    </row>
    <row r="35" spans="1:6" ht="30" x14ac:dyDescent="0.25">
      <c r="A35" s="18">
        <v>25</v>
      </c>
      <c r="B35" s="36" t="s">
        <v>54</v>
      </c>
      <c r="C35" s="71"/>
      <c r="D35" s="71"/>
      <c r="E35" s="71"/>
      <c r="F35" s="71"/>
    </row>
    <row r="36" spans="1:6" ht="30" x14ac:dyDescent="0.25">
      <c r="A36" s="18">
        <v>26</v>
      </c>
      <c r="B36" s="36" t="s">
        <v>55</v>
      </c>
      <c r="C36" s="71">
        <f>C34-C35</f>
        <v>0</v>
      </c>
      <c r="D36" s="71">
        <f>D34-D35</f>
        <v>0</v>
      </c>
      <c r="E36" s="71">
        <f>E34-E35</f>
        <v>0</v>
      </c>
      <c r="F36" s="71">
        <f>F34-F35</f>
        <v>0</v>
      </c>
    </row>
    <row r="37" spans="1:6" x14ac:dyDescent="0.25">
      <c r="A37" s="18">
        <v>27</v>
      </c>
      <c r="B37" s="18" t="s">
        <v>56</v>
      </c>
      <c r="C37" s="71">
        <f>C36</f>
        <v>0</v>
      </c>
      <c r="D37" s="71">
        <f>C37+D36</f>
        <v>0</v>
      </c>
      <c r="E37" s="71">
        <f>D37+E36</f>
        <v>0</v>
      </c>
      <c r="F37" s="71">
        <f>E37+F36</f>
        <v>0</v>
      </c>
    </row>
    <row r="38" spans="1:6" ht="49.5" customHeight="1" x14ac:dyDescent="0.25">
      <c r="B38" s="104" t="s">
        <v>139</v>
      </c>
      <c r="C38" s="104"/>
      <c r="D38" s="104"/>
      <c r="E38" s="104"/>
    </row>
  </sheetData>
  <mergeCells count="5">
    <mergeCell ref="A2:I2"/>
    <mergeCell ref="A3:F3"/>
    <mergeCell ref="B38:E38"/>
    <mergeCell ref="B8:D8"/>
    <mergeCell ref="B9:E9"/>
  </mergeCells>
  <pageMargins left="0.70866141732283472" right="0.70866141732283472" top="1.2598425196850394" bottom="0.74803149606299213" header="0.31496062992125984" footer="0.31496062992125984"/>
  <pageSetup paperSize="9" scale="59" orientation="portrait" r:id="rId1"/>
  <headerFooter scaleWithDoc="0">
    <oddHeader>&amp;L&amp;G&amp;R&amp;G</oddHeader>
    <oddFooter>&amp;LContract PEO/103/PEO_P4/OP4/ESO4.1/PEO_A52 /309882
Proiect cofinanțat de Uniunea Europeană prin PROGRAMUL EDUCAȚIE ȘI OCUPARE 2021-2027&amp;RPagina: &amp;P/&amp;N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Surse de finanțare</vt:lpstr>
      <vt:lpstr>Bugetul afacerii</vt:lpstr>
      <vt:lpstr>Plan de achiziții</vt:lpstr>
      <vt:lpstr>Previziuni financiare</vt:lpstr>
      <vt:lpstr>'Bugetul afacerii'!Print_Area</vt:lpstr>
      <vt:lpstr>'Plan de achiziții'!Print_Area</vt:lpstr>
      <vt:lpstr>'Previziuni financiare'!Print_Area</vt:lpstr>
      <vt:lpstr>'Surse de finanțare'!Print_Area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2025-05-30T12:50:56Z</dcterms:modified>
</cp:coreProperties>
</file>